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10035"/>
  </bookViews>
  <sheets>
    <sheet name="New Prices" sheetId="20" r:id="rId1"/>
    <sheet name="Table" sheetId="19" r:id="rId2"/>
    <sheet name="Master" sheetId="1" r:id="rId3"/>
    <sheet name="RC" sheetId="2" r:id="rId4"/>
    <sheet name="FP" sheetId="3" r:id="rId5"/>
    <sheet name="AL" sheetId="4" r:id="rId6"/>
    <sheet name="MI" sheetId="5" r:id="rId7"/>
    <sheet name="SM" sheetId="6" r:id="rId8"/>
    <sheet name="AWM" sheetId="7" r:id="rId9"/>
    <sheet name="DM" sheetId="8" r:id="rId10"/>
    <sheet name="MM" sheetId="9" r:id="rId11"/>
    <sheet name="TB" sheetId="10" r:id="rId12"/>
    <sheet name="EB" sheetId="11" r:id="rId13"/>
    <sheet name="TR" sheetId="12" r:id="rId14"/>
    <sheet name="JG" sheetId="13" r:id="rId15"/>
    <sheet name="GG" sheetId="14" r:id="rId16"/>
    <sheet name="NL" sheetId="15" r:id="rId17"/>
    <sheet name="PW1" sheetId="16" r:id="rId18"/>
    <sheet name="PW2" sheetId="17" r:id="rId19"/>
    <sheet name="PB" sheetId="18" r:id="rId20"/>
  </sheets>
  <definedNames>
    <definedName name="_xlnm._FilterDatabase" localSheetId="2" hidden="1">'New Prices'!$B$2:$O$2</definedName>
  </definedNames>
  <calcPr calcId="145621"/>
</workbook>
</file>

<file path=xl/calcChain.xml><?xml version="1.0" encoding="utf-8"?>
<calcChain xmlns="http://schemas.openxmlformats.org/spreadsheetml/2006/main">
  <c r="Q39" i="20" l="1"/>
  <c r="E39" i="20" s="1"/>
  <c r="Q38" i="20"/>
  <c r="E38" i="20" s="1"/>
  <c r="Q37" i="20"/>
  <c r="Q36" i="20"/>
  <c r="E36" i="20" s="1"/>
  <c r="Q35" i="20"/>
  <c r="E35" i="20" s="1"/>
  <c r="Q34" i="20"/>
  <c r="E34" i="20" s="1"/>
  <c r="Q33" i="20"/>
  <c r="E33" i="20" s="1"/>
  <c r="Q31" i="20"/>
  <c r="E31" i="20" s="1"/>
  <c r="Q30" i="20"/>
  <c r="E30" i="20" s="1"/>
  <c r="Q28" i="20"/>
  <c r="E28" i="20" s="1"/>
  <c r="Q27" i="20"/>
  <c r="E27" i="20" s="1"/>
  <c r="Q26" i="20"/>
  <c r="E26" i="20" s="1"/>
  <c r="Q25" i="20"/>
  <c r="E25" i="20" s="1"/>
  <c r="Q24" i="20"/>
  <c r="E24" i="20" s="1"/>
  <c r="Q23" i="20"/>
  <c r="E23" i="20" s="1"/>
  <c r="Q22" i="20"/>
  <c r="E22" i="20" s="1"/>
  <c r="Q21" i="20"/>
  <c r="E21" i="20" s="1"/>
  <c r="Q20" i="20"/>
  <c r="E20" i="20" s="1"/>
  <c r="Q19" i="20"/>
  <c r="E19" i="20" s="1"/>
  <c r="Q18" i="20"/>
  <c r="E18" i="20" s="1"/>
  <c r="Q17" i="20"/>
  <c r="E17" i="20" s="1"/>
  <c r="Q16" i="20"/>
  <c r="E16" i="20" s="1"/>
  <c r="Q14" i="20"/>
  <c r="E14" i="20" s="1"/>
  <c r="Q13" i="20"/>
  <c r="Q11" i="20"/>
  <c r="E11" i="20" s="1"/>
  <c r="Q10" i="20"/>
  <c r="Q9" i="20"/>
  <c r="Q7" i="20"/>
  <c r="E7" i="20" s="1"/>
  <c r="Q6" i="20"/>
  <c r="E6" i="20" s="1"/>
  <c r="Q5" i="20"/>
  <c r="E5" i="20" s="1"/>
  <c r="Q3" i="20"/>
  <c r="E3" i="20" s="1"/>
  <c r="L99" i="1" l="1"/>
  <c r="L61" i="1"/>
  <c r="K35" i="1" l="1"/>
  <c r="J35" i="1"/>
  <c r="I35" i="1"/>
  <c r="H35" i="1"/>
  <c r="G35" i="1"/>
  <c r="F35" i="1"/>
  <c r="E35" i="1"/>
  <c r="K34" i="1"/>
  <c r="J34" i="1"/>
  <c r="I34" i="1"/>
  <c r="H34" i="1"/>
  <c r="G34" i="1"/>
  <c r="F34" i="1"/>
  <c r="E34" i="1"/>
  <c r="K33" i="1"/>
  <c r="J33" i="1"/>
  <c r="I33" i="1"/>
  <c r="H33" i="1"/>
  <c r="G33" i="1"/>
  <c r="F33" i="1"/>
  <c r="E33" i="1"/>
  <c r="K32" i="1"/>
  <c r="J32" i="1"/>
  <c r="I32" i="1"/>
  <c r="H32" i="1"/>
  <c r="G32" i="1"/>
  <c r="F32" i="1"/>
  <c r="E32" i="1"/>
  <c r="K31" i="1"/>
  <c r="J31" i="1"/>
  <c r="I31" i="1"/>
  <c r="H31" i="1"/>
  <c r="G31" i="1"/>
  <c r="F31" i="1"/>
  <c r="E31" i="1"/>
  <c r="K30" i="1"/>
  <c r="J30" i="1"/>
  <c r="I30" i="1"/>
  <c r="H30" i="1"/>
  <c r="G30" i="1"/>
  <c r="F30" i="1"/>
  <c r="E30" i="1"/>
  <c r="K29" i="1"/>
  <c r="J29" i="1"/>
  <c r="I29" i="1"/>
  <c r="H29" i="1"/>
  <c r="G29" i="1"/>
  <c r="F29" i="1"/>
  <c r="E29" i="1"/>
  <c r="K28" i="1"/>
  <c r="J28" i="1"/>
  <c r="I28" i="1"/>
  <c r="H28" i="1"/>
  <c r="G28" i="1"/>
  <c r="F28" i="1"/>
  <c r="E28" i="1"/>
  <c r="K27" i="1"/>
  <c r="J27" i="1"/>
  <c r="I27" i="1"/>
  <c r="H27" i="1"/>
  <c r="G27" i="1"/>
  <c r="F27" i="1"/>
  <c r="E27" i="1"/>
  <c r="K26" i="1"/>
  <c r="J26" i="1"/>
  <c r="I26" i="1"/>
  <c r="H26" i="1"/>
  <c r="G26" i="1"/>
  <c r="F26" i="1"/>
  <c r="E26" i="1"/>
  <c r="K25" i="1"/>
  <c r="J25" i="1"/>
  <c r="I25" i="1"/>
  <c r="H25" i="1"/>
  <c r="G25" i="1"/>
  <c r="F25" i="1"/>
  <c r="E25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21" i="1"/>
  <c r="J21" i="1"/>
  <c r="I21" i="1"/>
  <c r="H21" i="1"/>
  <c r="G21" i="1"/>
  <c r="F21" i="1"/>
  <c r="E21" i="1"/>
  <c r="K20" i="1"/>
  <c r="J20" i="1"/>
  <c r="I20" i="1"/>
  <c r="H20" i="1"/>
  <c r="G20" i="1"/>
  <c r="F20" i="1"/>
  <c r="E20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7" i="1"/>
  <c r="J17" i="1"/>
  <c r="I17" i="1"/>
  <c r="H17" i="1"/>
  <c r="G17" i="1"/>
  <c r="F17" i="1"/>
  <c r="E17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K14" i="1"/>
  <c r="J14" i="1"/>
  <c r="I14" i="1"/>
  <c r="H14" i="1"/>
  <c r="G14" i="1"/>
  <c r="F14" i="1"/>
  <c r="E14" i="1"/>
  <c r="K13" i="1"/>
  <c r="J13" i="1"/>
  <c r="I13" i="1"/>
  <c r="H13" i="1"/>
  <c r="G13" i="1"/>
  <c r="F13" i="1"/>
  <c r="E13" i="1"/>
  <c r="K12" i="1"/>
  <c r="J12" i="1"/>
  <c r="I12" i="1"/>
  <c r="H12" i="1"/>
  <c r="G12" i="1"/>
  <c r="F12" i="1"/>
  <c r="E12" i="1"/>
  <c r="K11" i="1"/>
  <c r="J11" i="1"/>
  <c r="I11" i="1"/>
  <c r="H11" i="1"/>
  <c r="G11" i="1"/>
  <c r="F11" i="1"/>
  <c r="E11" i="1"/>
  <c r="K10" i="1"/>
  <c r="J10" i="1"/>
  <c r="I10" i="1"/>
  <c r="H10" i="1"/>
  <c r="G10" i="1"/>
  <c r="F10" i="1"/>
  <c r="E10" i="1"/>
  <c r="K9" i="1"/>
  <c r="J9" i="1"/>
  <c r="I9" i="1"/>
  <c r="H9" i="1"/>
  <c r="G9" i="1"/>
  <c r="F9" i="1"/>
  <c r="E9" i="1"/>
  <c r="K8" i="1"/>
  <c r="J8" i="1"/>
  <c r="I8" i="1"/>
  <c r="H8" i="1"/>
  <c r="G8" i="1"/>
  <c r="F8" i="1"/>
  <c r="E8" i="1"/>
  <c r="K7" i="1"/>
  <c r="J7" i="1"/>
  <c r="I7" i="1"/>
  <c r="H7" i="1"/>
  <c r="G7" i="1"/>
  <c r="F7" i="1"/>
  <c r="E7" i="1"/>
  <c r="K6" i="1"/>
  <c r="J6" i="1"/>
  <c r="I6" i="1"/>
  <c r="H6" i="1"/>
  <c r="G6" i="1"/>
  <c r="F6" i="1"/>
  <c r="E6" i="1"/>
  <c r="K5" i="1"/>
  <c r="J5" i="1"/>
  <c r="I5" i="1"/>
  <c r="H5" i="1"/>
  <c r="G5" i="1"/>
  <c r="F5" i="1"/>
  <c r="E5" i="1"/>
  <c r="K4" i="1"/>
  <c r="J4" i="1"/>
  <c r="I4" i="1"/>
  <c r="H4" i="1"/>
  <c r="G4" i="1"/>
  <c r="F4" i="1"/>
  <c r="E4" i="1"/>
  <c r="K3" i="1"/>
  <c r="J3" i="1"/>
  <c r="I3" i="1"/>
  <c r="H3" i="1"/>
  <c r="G3" i="1"/>
  <c r="F3" i="1"/>
  <c r="E3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K720" i="1"/>
  <c r="K721" i="1" s="1"/>
  <c r="J720" i="1"/>
  <c r="J721" i="1" s="1"/>
  <c r="I720" i="1"/>
  <c r="I721" i="1" s="1"/>
  <c r="H720" i="1"/>
  <c r="H721" i="1" s="1"/>
  <c r="G720" i="1"/>
  <c r="G721" i="1" s="1"/>
  <c r="F720" i="1"/>
  <c r="F721" i="1" s="1"/>
  <c r="E720" i="1"/>
  <c r="E721" i="1" s="1"/>
  <c r="D720" i="1"/>
  <c r="D721" i="1" s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720" i="1" s="1"/>
  <c r="L721" i="1" s="1"/>
  <c r="K682" i="1"/>
  <c r="K683" i="1" s="1"/>
  <c r="J682" i="1"/>
  <c r="J683" i="1" s="1"/>
  <c r="I682" i="1"/>
  <c r="I683" i="1" s="1"/>
  <c r="H682" i="1"/>
  <c r="H683" i="1" s="1"/>
  <c r="G682" i="1"/>
  <c r="G683" i="1" s="1"/>
  <c r="F682" i="1"/>
  <c r="F683" i="1" s="1"/>
  <c r="E682" i="1"/>
  <c r="E683" i="1" s="1"/>
  <c r="D682" i="1"/>
  <c r="D683" i="1" s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K644" i="1"/>
  <c r="K645" i="1" s="1"/>
  <c r="J644" i="1"/>
  <c r="J645" i="1" s="1"/>
  <c r="I644" i="1"/>
  <c r="I645" i="1" s="1"/>
  <c r="H644" i="1"/>
  <c r="H645" i="1" s="1"/>
  <c r="G644" i="1"/>
  <c r="G645" i="1" s="1"/>
  <c r="F644" i="1"/>
  <c r="F645" i="1" s="1"/>
  <c r="E644" i="1"/>
  <c r="E645" i="1" s="1"/>
  <c r="D644" i="1"/>
  <c r="D645" i="1" s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K606" i="1"/>
  <c r="K607" i="1" s="1"/>
  <c r="J606" i="1"/>
  <c r="J607" i="1" s="1"/>
  <c r="I606" i="1"/>
  <c r="I607" i="1" s="1"/>
  <c r="H606" i="1"/>
  <c r="H607" i="1" s="1"/>
  <c r="G606" i="1"/>
  <c r="G607" i="1" s="1"/>
  <c r="F606" i="1"/>
  <c r="F607" i="1" s="1"/>
  <c r="E606" i="1"/>
  <c r="E607" i="1" s="1"/>
  <c r="D606" i="1"/>
  <c r="D607" i="1" s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606" i="1" s="1"/>
  <c r="L607" i="1" s="1"/>
  <c r="K568" i="1"/>
  <c r="K569" i="1" s="1"/>
  <c r="J568" i="1"/>
  <c r="J569" i="1" s="1"/>
  <c r="I568" i="1"/>
  <c r="I569" i="1" s="1"/>
  <c r="H568" i="1"/>
  <c r="H569" i="1" s="1"/>
  <c r="G568" i="1"/>
  <c r="G569" i="1" s="1"/>
  <c r="F568" i="1"/>
  <c r="F569" i="1" s="1"/>
  <c r="E568" i="1"/>
  <c r="E569" i="1" s="1"/>
  <c r="D568" i="1"/>
  <c r="D569" i="1" s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68" i="1" s="1"/>
  <c r="L569" i="1" s="1"/>
  <c r="K530" i="1"/>
  <c r="K531" i="1" s="1"/>
  <c r="J530" i="1"/>
  <c r="J531" i="1" s="1"/>
  <c r="I530" i="1"/>
  <c r="I531" i="1" s="1"/>
  <c r="H530" i="1"/>
  <c r="H531" i="1" s="1"/>
  <c r="G530" i="1"/>
  <c r="G531" i="1" s="1"/>
  <c r="F530" i="1"/>
  <c r="F531" i="1" s="1"/>
  <c r="E530" i="1"/>
  <c r="E531" i="1" s="1"/>
  <c r="D530" i="1"/>
  <c r="D531" i="1" s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530" i="1" s="1"/>
  <c r="L531" i="1" s="1"/>
  <c r="K492" i="1"/>
  <c r="K493" i="1" s="1"/>
  <c r="J492" i="1"/>
  <c r="J493" i="1" s="1"/>
  <c r="I492" i="1"/>
  <c r="I493" i="1" s="1"/>
  <c r="H492" i="1"/>
  <c r="H493" i="1" s="1"/>
  <c r="G492" i="1"/>
  <c r="G493" i="1" s="1"/>
  <c r="F492" i="1"/>
  <c r="F493" i="1" s="1"/>
  <c r="E492" i="1"/>
  <c r="E493" i="1" s="1"/>
  <c r="D492" i="1"/>
  <c r="D493" i="1" s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92" i="1" s="1"/>
  <c r="L493" i="1" s="1"/>
  <c r="K454" i="1"/>
  <c r="K455" i="1" s="1"/>
  <c r="J454" i="1"/>
  <c r="J455" i="1" s="1"/>
  <c r="I454" i="1"/>
  <c r="I455" i="1" s="1"/>
  <c r="H454" i="1"/>
  <c r="H455" i="1" s="1"/>
  <c r="G454" i="1"/>
  <c r="G455" i="1" s="1"/>
  <c r="F454" i="1"/>
  <c r="F455" i="1" s="1"/>
  <c r="E454" i="1"/>
  <c r="E455" i="1" s="1"/>
  <c r="D454" i="1"/>
  <c r="D455" i="1" s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54" i="1" s="1"/>
  <c r="L455" i="1" s="1"/>
  <c r="K416" i="1"/>
  <c r="K417" i="1" s="1"/>
  <c r="J416" i="1"/>
  <c r="J417" i="1" s="1"/>
  <c r="I416" i="1"/>
  <c r="I417" i="1" s="1"/>
  <c r="H416" i="1"/>
  <c r="H417" i="1" s="1"/>
  <c r="G416" i="1"/>
  <c r="G417" i="1" s="1"/>
  <c r="F416" i="1"/>
  <c r="F417" i="1" s="1"/>
  <c r="E416" i="1"/>
  <c r="E417" i="1" s="1"/>
  <c r="D416" i="1"/>
  <c r="D417" i="1" s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416" i="1" s="1"/>
  <c r="L417" i="1" s="1"/>
  <c r="K378" i="1"/>
  <c r="K379" i="1" s="1"/>
  <c r="J378" i="1"/>
  <c r="J379" i="1" s="1"/>
  <c r="I378" i="1"/>
  <c r="I379" i="1" s="1"/>
  <c r="H378" i="1"/>
  <c r="H379" i="1" s="1"/>
  <c r="G378" i="1"/>
  <c r="G379" i="1" s="1"/>
  <c r="F378" i="1"/>
  <c r="F379" i="1" s="1"/>
  <c r="E378" i="1"/>
  <c r="E379" i="1" s="1"/>
  <c r="D378" i="1"/>
  <c r="D379" i="1" s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K340" i="1"/>
  <c r="K341" i="1" s="1"/>
  <c r="J340" i="1"/>
  <c r="J341" i="1" s="1"/>
  <c r="I340" i="1"/>
  <c r="I341" i="1" s="1"/>
  <c r="H340" i="1"/>
  <c r="H341" i="1" s="1"/>
  <c r="G340" i="1"/>
  <c r="G341" i="1" s="1"/>
  <c r="F340" i="1"/>
  <c r="F341" i="1" s="1"/>
  <c r="E340" i="1"/>
  <c r="E341" i="1" s="1"/>
  <c r="D340" i="1"/>
  <c r="D341" i="1" s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K302" i="1"/>
  <c r="K303" i="1" s="1"/>
  <c r="J302" i="1"/>
  <c r="J303" i="1" s="1"/>
  <c r="I302" i="1"/>
  <c r="I303" i="1" s="1"/>
  <c r="H302" i="1"/>
  <c r="H303" i="1" s="1"/>
  <c r="G302" i="1"/>
  <c r="G303" i="1" s="1"/>
  <c r="F302" i="1"/>
  <c r="F303" i="1" s="1"/>
  <c r="E302" i="1"/>
  <c r="E303" i="1" s="1"/>
  <c r="D302" i="1"/>
  <c r="D303" i="1" s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K264" i="1"/>
  <c r="K265" i="1" s="1"/>
  <c r="J264" i="1"/>
  <c r="J265" i="1" s="1"/>
  <c r="I264" i="1"/>
  <c r="I265" i="1" s="1"/>
  <c r="H264" i="1"/>
  <c r="H265" i="1" s="1"/>
  <c r="G264" i="1"/>
  <c r="G265" i="1" s="1"/>
  <c r="F264" i="1"/>
  <c r="F265" i="1" s="1"/>
  <c r="E264" i="1"/>
  <c r="E265" i="1" s="1"/>
  <c r="D264" i="1"/>
  <c r="D265" i="1" s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K226" i="1"/>
  <c r="K227" i="1" s="1"/>
  <c r="J226" i="1"/>
  <c r="J227" i="1" s="1"/>
  <c r="I226" i="1"/>
  <c r="I227" i="1" s="1"/>
  <c r="H226" i="1"/>
  <c r="H227" i="1" s="1"/>
  <c r="G226" i="1"/>
  <c r="G227" i="1" s="1"/>
  <c r="F226" i="1"/>
  <c r="F227" i="1" s="1"/>
  <c r="E226" i="1"/>
  <c r="E227" i="1" s="1"/>
  <c r="D226" i="1"/>
  <c r="D227" i="1" s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K188" i="1"/>
  <c r="K189" i="1" s="1"/>
  <c r="J188" i="1"/>
  <c r="J189" i="1" s="1"/>
  <c r="I188" i="1"/>
  <c r="I189" i="1" s="1"/>
  <c r="H188" i="1"/>
  <c r="H189" i="1" s="1"/>
  <c r="G188" i="1"/>
  <c r="G189" i="1" s="1"/>
  <c r="F188" i="1"/>
  <c r="F189" i="1" s="1"/>
  <c r="E188" i="1"/>
  <c r="E189" i="1" s="1"/>
  <c r="D188" i="1"/>
  <c r="D189" i="1" s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K150" i="1"/>
  <c r="K151" i="1" s="1"/>
  <c r="J150" i="1"/>
  <c r="J151" i="1" s="1"/>
  <c r="I150" i="1"/>
  <c r="I151" i="1" s="1"/>
  <c r="H150" i="1"/>
  <c r="H151" i="1" s="1"/>
  <c r="G150" i="1"/>
  <c r="G151" i="1" s="1"/>
  <c r="F150" i="1"/>
  <c r="F151" i="1" s="1"/>
  <c r="E150" i="1"/>
  <c r="E151" i="1" s="1"/>
  <c r="D150" i="1"/>
  <c r="D151" i="1" s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K112" i="1"/>
  <c r="K113" i="1" s="1"/>
  <c r="J112" i="1"/>
  <c r="J113" i="1" s="1"/>
  <c r="I112" i="1"/>
  <c r="I113" i="1" s="1"/>
  <c r="H112" i="1"/>
  <c r="H113" i="1" s="1"/>
  <c r="G112" i="1"/>
  <c r="G113" i="1" s="1"/>
  <c r="F112" i="1"/>
  <c r="F113" i="1" s="1"/>
  <c r="E112" i="1"/>
  <c r="E113" i="1" s="1"/>
  <c r="D112" i="1"/>
  <c r="D113" i="1" s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K74" i="1"/>
  <c r="K75" i="1" s="1"/>
  <c r="J74" i="1"/>
  <c r="J75" i="1" s="1"/>
  <c r="I74" i="1"/>
  <c r="I75" i="1" s="1"/>
  <c r="H74" i="1"/>
  <c r="H75" i="1" s="1"/>
  <c r="G74" i="1"/>
  <c r="G75" i="1" s="1"/>
  <c r="F74" i="1"/>
  <c r="F75" i="1" s="1"/>
  <c r="E74" i="1"/>
  <c r="E75" i="1" s="1"/>
  <c r="D74" i="1"/>
  <c r="D75" i="1" s="1"/>
  <c r="L73" i="1"/>
  <c r="L72" i="1"/>
  <c r="L71" i="1"/>
  <c r="L70" i="1"/>
  <c r="L69" i="1"/>
  <c r="L68" i="1"/>
  <c r="L67" i="1"/>
  <c r="L66" i="1"/>
  <c r="L65" i="1"/>
  <c r="L64" i="1"/>
  <c r="L63" i="1"/>
  <c r="L62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378" i="1" l="1"/>
  <c r="L379" i="1" s="1"/>
  <c r="L682" i="1"/>
  <c r="L683" i="1" s="1"/>
  <c r="L644" i="1"/>
  <c r="L645" i="1" s="1"/>
  <c r="L340" i="1"/>
  <c r="L341" i="1" s="1"/>
  <c r="L6" i="1"/>
  <c r="L17" i="1"/>
  <c r="L25" i="1"/>
  <c r="N25" i="1" s="1"/>
  <c r="L29" i="1"/>
  <c r="N29" i="1" s="1"/>
  <c r="L33" i="1"/>
  <c r="L302" i="1"/>
  <c r="L303" i="1" s="1"/>
  <c r="G36" i="1"/>
  <c r="G37" i="1" s="1"/>
  <c r="L264" i="1"/>
  <c r="L265" i="1" s="1"/>
  <c r="L4" i="1"/>
  <c r="M4" i="1" s="1"/>
  <c r="L20" i="1"/>
  <c r="N20" i="1" s="1"/>
  <c r="L11" i="1"/>
  <c r="M11" i="1" s="1"/>
  <c r="L22" i="1"/>
  <c r="N22" i="1" s="1"/>
  <c r="L8" i="1"/>
  <c r="L15" i="1"/>
  <c r="L226" i="1"/>
  <c r="L227" i="1" s="1"/>
  <c r="L27" i="1"/>
  <c r="N27" i="1" s="1"/>
  <c r="L31" i="1"/>
  <c r="L35" i="1"/>
  <c r="N35" i="1" s="1"/>
  <c r="L21" i="1"/>
  <c r="N21" i="1" s="1"/>
  <c r="K36" i="1"/>
  <c r="K37" i="1" s="1"/>
  <c r="L16" i="1"/>
  <c r="N16" i="1" s="1"/>
  <c r="L32" i="1"/>
  <c r="N32" i="1" s="1"/>
  <c r="L34" i="1"/>
  <c r="N34" i="1" s="1"/>
  <c r="I36" i="1"/>
  <c r="I37" i="1" s="1"/>
  <c r="L5" i="1"/>
  <c r="M5" i="1" s="1"/>
  <c r="L28" i="1"/>
  <c r="N28" i="1" s="1"/>
  <c r="H36" i="1"/>
  <c r="H37" i="1" s="1"/>
  <c r="L26" i="1"/>
  <c r="E36" i="1"/>
  <c r="E37" i="1" s="1"/>
  <c r="L24" i="1"/>
  <c r="N24" i="1" s="1"/>
  <c r="L188" i="1"/>
  <c r="L189" i="1" s="1"/>
  <c r="L18" i="1"/>
  <c r="N18" i="1" s="1"/>
  <c r="L7" i="1"/>
  <c r="L9" i="1"/>
  <c r="N9" i="1" s="1"/>
  <c r="L13" i="1"/>
  <c r="L30" i="1"/>
  <c r="N30" i="1" s="1"/>
  <c r="D7" i="18"/>
  <c r="D8" i="17"/>
  <c r="D7" i="14"/>
  <c r="D6" i="12"/>
  <c r="D6" i="11"/>
  <c r="D5" i="5"/>
  <c r="D4" i="4"/>
  <c r="D7" i="3"/>
  <c r="D6" i="2"/>
  <c r="D8" i="18"/>
  <c r="D9" i="17"/>
  <c r="D7" i="12"/>
  <c r="D4" i="16"/>
  <c r="D8" i="15"/>
  <c r="D5" i="6"/>
  <c r="D7" i="8"/>
  <c r="D5" i="4"/>
  <c r="D8" i="3"/>
  <c r="D9" i="18"/>
  <c r="D10" i="17"/>
  <c r="D8" i="14"/>
  <c r="D9" i="12"/>
  <c r="D6" i="10"/>
  <c r="D7" i="11"/>
  <c r="D9" i="9"/>
  <c r="D7" i="5"/>
  <c r="D9" i="3"/>
  <c r="D8" i="2"/>
  <c r="D12" i="18"/>
  <c r="D10" i="11"/>
  <c r="D11" i="13"/>
  <c r="D13" i="9"/>
  <c r="D11" i="8"/>
  <c r="D10" i="7"/>
  <c r="D10" i="6"/>
  <c r="D13" i="16"/>
  <c r="D13" i="5"/>
  <c r="E3" i="17"/>
  <c r="E3" i="12"/>
  <c r="E3" i="15"/>
  <c r="E3" i="13"/>
  <c r="E3" i="9"/>
  <c r="E3" i="5"/>
  <c r="E3" i="3"/>
  <c r="G3" i="17"/>
  <c r="G3" i="12"/>
  <c r="G3" i="15"/>
  <c r="G3" i="13"/>
  <c r="G3" i="9"/>
  <c r="G3" i="5"/>
  <c r="G3" i="3"/>
  <c r="I3" i="17"/>
  <c r="I3" i="12"/>
  <c r="I3" i="15"/>
  <c r="I3" i="13"/>
  <c r="I3" i="9"/>
  <c r="I3" i="5"/>
  <c r="I3" i="3"/>
  <c r="K3" i="17"/>
  <c r="K3" i="12"/>
  <c r="K3" i="15"/>
  <c r="K3" i="13"/>
  <c r="K3" i="9"/>
  <c r="K3" i="5"/>
  <c r="K3" i="3"/>
  <c r="H4" i="17"/>
  <c r="H3" i="18"/>
  <c r="H4" i="15"/>
  <c r="H4" i="13"/>
  <c r="H3" i="14"/>
  <c r="H4" i="12"/>
  <c r="H3" i="10"/>
  <c r="H4" i="9"/>
  <c r="H3" i="8"/>
  <c r="H3" i="7"/>
  <c r="H3" i="11"/>
  <c r="H4" i="3"/>
  <c r="H3" i="2"/>
  <c r="J3" i="18"/>
  <c r="J4" i="17"/>
  <c r="J3" i="14"/>
  <c r="J4" i="12"/>
  <c r="J4" i="15"/>
  <c r="J4" i="13"/>
  <c r="J3" i="11"/>
  <c r="J3" i="10"/>
  <c r="J4" i="9"/>
  <c r="J3" i="8"/>
  <c r="J3" i="7"/>
  <c r="J3" i="2"/>
  <c r="J4" i="3"/>
  <c r="E4" i="18"/>
  <c r="E5" i="17"/>
  <c r="E4" i="14"/>
  <c r="E5" i="15"/>
  <c r="E5" i="13"/>
  <c r="E4" i="11"/>
  <c r="E4" i="10"/>
  <c r="E5" i="9"/>
  <c r="E4" i="8"/>
  <c r="E4" i="2"/>
  <c r="E4" i="5"/>
  <c r="E5" i="3"/>
  <c r="G4" i="18"/>
  <c r="G5" i="17"/>
  <c r="G4" i="14"/>
  <c r="G5" i="15"/>
  <c r="G5" i="13"/>
  <c r="G4" i="11"/>
  <c r="G4" i="10"/>
  <c r="G5" i="9"/>
  <c r="G4" i="8"/>
  <c r="G4" i="2"/>
  <c r="G4" i="5"/>
  <c r="G5" i="3"/>
  <c r="K4" i="18"/>
  <c r="K5" i="17"/>
  <c r="K4" i="14"/>
  <c r="K5" i="15"/>
  <c r="K5" i="13"/>
  <c r="K4" i="11"/>
  <c r="K4" i="10"/>
  <c r="K5" i="9"/>
  <c r="K4" i="8"/>
  <c r="K4" i="2"/>
  <c r="K4" i="5"/>
  <c r="K5" i="3"/>
  <c r="H6" i="17"/>
  <c r="H5" i="18"/>
  <c r="H6" i="15"/>
  <c r="H6" i="13"/>
  <c r="H5" i="14"/>
  <c r="H6" i="9"/>
  <c r="H5" i="8"/>
  <c r="H3" i="6"/>
  <c r="H3" i="4"/>
  <c r="H5" i="2"/>
  <c r="J6" i="17"/>
  <c r="J5" i="18"/>
  <c r="J6" i="15"/>
  <c r="J6" i="13"/>
  <c r="J5" i="14"/>
  <c r="J6" i="9"/>
  <c r="J5" i="8"/>
  <c r="J3" i="6"/>
  <c r="J3" i="4"/>
  <c r="J5" i="2"/>
  <c r="H7" i="17"/>
  <c r="H5" i="12"/>
  <c r="H6" i="3"/>
  <c r="J7" i="17"/>
  <c r="J5" i="12"/>
  <c r="J6" i="3"/>
  <c r="H6" i="18"/>
  <c r="H6" i="14"/>
  <c r="H3" i="16"/>
  <c r="H7" i="15"/>
  <c r="H7" i="13"/>
  <c r="H4" i="6"/>
  <c r="H5" i="11"/>
  <c r="H7" i="9"/>
  <c r="H6" i="8"/>
  <c r="H4" i="7"/>
  <c r="J6" i="18"/>
  <c r="J6" i="14"/>
  <c r="J3" i="16"/>
  <c r="J7" i="15"/>
  <c r="J7" i="13"/>
  <c r="J4" i="6"/>
  <c r="J5" i="11"/>
  <c r="J7" i="9"/>
  <c r="J6" i="8"/>
  <c r="J4" i="7"/>
  <c r="F7" i="18"/>
  <c r="F8" i="17"/>
  <c r="F7" i="14"/>
  <c r="F6" i="12"/>
  <c r="F6" i="11"/>
  <c r="F5" i="5"/>
  <c r="F4" i="4"/>
  <c r="F7" i="3"/>
  <c r="F6" i="2"/>
  <c r="H7" i="18"/>
  <c r="H8" i="17"/>
  <c r="H7" i="14"/>
  <c r="H6" i="12"/>
  <c r="H6" i="11"/>
  <c r="H5" i="5"/>
  <c r="H4" i="4"/>
  <c r="H7" i="3"/>
  <c r="H6" i="2"/>
  <c r="J7" i="18"/>
  <c r="J8" i="17"/>
  <c r="J7" i="14"/>
  <c r="J6" i="12"/>
  <c r="J6" i="11"/>
  <c r="J5" i="5"/>
  <c r="J4" i="4"/>
  <c r="J7" i="3"/>
  <c r="J6" i="2"/>
  <c r="F8" i="18"/>
  <c r="F9" i="17"/>
  <c r="F7" i="12"/>
  <c r="F4" i="16"/>
  <c r="F8" i="15"/>
  <c r="F5" i="6"/>
  <c r="F7" i="8"/>
  <c r="F5" i="4"/>
  <c r="F8" i="3"/>
  <c r="H8" i="18"/>
  <c r="H9" i="17"/>
  <c r="H4" i="16"/>
  <c r="H7" i="12"/>
  <c r="H8" i="15"/>
  <c r="H5" i="6"/>
  <c r="H7" i="8"/>
  <c r="H5" i="4"/>
  <c r="H8" i="3"/>
  <c r="J8" i="18"/>
  <c r="J9" i="17"/>
  <c r="J7" i="12"/>
  <c r="J4" i="16"/>
  <c r="J8" i="15"/>
  <c r="J5" i="6"/>
  <c r="J7" i="8"/>
  <c r="J5" i="4"/>
  <c r="J8" i="3"/>
  <c r="E8" i="12"/>
  <c r="E5" i="10"/>
  <c r="E6" i="6"/>
  <c r="E8" i="9"/>
  <c r="E8" i="8"/>
  <c r="E5" i="7"/>
  <c r="E6" i="5"/>
  <c r="E7" i="2"/>
  <c r="I8" i="12"/>
  <c r="I8" i="9"/>
  <c r="I8" i="8"/>
  <c r="I5" i="7"/>
  <c r="I5" i="10"/>
  <c r="I6" i="6"/>
  <c r="I6" i="5"/>
  <c r="I7" i="2"/>
  <c r="F9" i="18"/>
  <c r="F10" i="17"/>
  <c r="F8" i="14"/>
  <c r="F9" i="12"/>
  <c r="F6" i="10"/>
  <c r="F7" i="11"/>
  <c r="F9" i="9"/>
  <c r="F7" i="5"/>
  <c r="F9" i="3"/>
  <c r="F8" i="2"/>
  <c r="H9" i="18"/>
  <c r="H10" i="17"/>
  <c r="H8" i="14"/>
  <c r="H9" i="12"/>
  <c r="H6" i="10"/>
  <c r="H7" i="11"/>
  <c r="H9" i="9"/>
  <c r="H7" i="5"/>
  <c r="H9" i="3"/>
  <c r="H8" i="2"/>
  <c r="J9" i="18"/>
  <c r="J10" i="17"/>
  <c r="J8" i="14"/>
  <c r="J9" i="12"/>
  <c r="J6" i="10"/>
  <c r="J7" i="11"/>
  <c r="J9" i="9"/>
  <c r="J7" i="5"/>
  <c r="J9" i="3"/>
  <c r="J8" i="2"/>
  <c r="E5" i="16"/>
  <c r="E9" i="14"/>
  <c r="E9" i="8"/>
  <c r="E9" i="15"/>
  <c r="E8" i="13"/>
  <c r="E7" i="10"/>
  <c r="E8" i="11"/>
  <c r="E10" i="9"/>
  <c r="E8" i="5"/>
  <c r="E6" i="4"/>
  <c r="E10" i="3"/>
  <c r="E9" i="2"/>
  <c r="G9" i="14"/>
  <c r="G9" i="8"/>
  <c r="G8" i="11"/>
  <c r="G5" i="16"/>
  <c r="G9" i="15"/>
  <c r="G8" i="13"/>
  <c r="G7" i="10"/>
  <c r="G10" i="9"/>
  <c r="G8" i="5"/>
  <c r="G6" i="4"/>
  <c r="G10" i="3"/>
  <c r="G9" i="2"/>
  <c r="I5" i="16"/>
  <c r="I9" i="14"/>
  <c r="I9" i="8"/>
  <c r="I8" i="11"/>
  <c r="I9" i="15"/>
  <c r="I8" i="13"/>
  <c r="I7" i="10"/>
  <c r="I10" i="9"/>
  <c r="I8" i="5"/>
  <c r="I6" i="4"/>
  <c r="I10" i="3"/>
  <c r="I9" i="2"/>
  <c r="K9" i="14"/>
  <c r="K9" i="8"/>
  <c r="K8" i="11"/>
  <c r="K5" i="16"/>
  <c r="K9" i="15"/>
  <c r="K8" i="13"/>
  <c r="K7" i="10"/>
  <c r="K10" i="9"/>
  <c r="K8" i="5"/>
  <c r="K6" i="4"/>
  <c r="K10" i="3"/>
  <c r="K9" i="2"/>
  <c r="H6" i="16"/>
  <c r="H10" i="12"/>
  <c r="H10" i="14"/>
  <c r="H9" i="11"/>
  <c r="H8" i="10"/>
  <c r="H11" i="9"/>
  <c r="H6" i="7"/>
  <c r="H9" i="5"/>
  <c r="H7" i="4"/>
  <c r="H11" i="3"/>
  <c r="H10" i="2"/>
  <c r="E7" i="7"/>
  <c r="E7" i="6"/>
  <c r="E9" i="10"/>
  <c r="J10" i="15"/>
  <c r="J9" i="13"/>
  <c r="J7" i="16"/>
  <c r="J11" i="12"/>
  <c r="J10" i="10"/>
  <c r="J8" i="7"/>
  <c r="J8" i="6"/>
  <c r="J10" i="5"/>
  <c r="J8" i="4"/>
  <c r="E11" i="17"/>
  <c r="E11" i="5"/>
  <c r="E9" i="4"/>
  <c r="G11" i="17"/>
  <c r="G11" i="5"/>
  <c r="G9" i="4"/>
  <c r="I11" i="17"/>
  <c r="I11" i="5"/>
  <c r="I9" i="4"/>
  <c r="K11" i="17"/>
  <c r="K11" i="5"/>
  <c r="K9" i="4"/>
  <c r="F10" i="18"/>
  <c r="F8" i="16"/>
  <c r="H10" i="18"/>
  <c r="H8" i="16"/>
  <c r="J10" i="18"/>
  <c r="J8" i="16"/>
  <c r="E11" i="18"/>
  <c r="E9" i="16"/>
  <c r="E10" i="4"/>
  <c r="E11" i="15"/>
  <c r="E11" i="14"/>
  <c r="E10" i="13"/>
  <c r="E12" i="9"/>
  <c r="E10" i="8"/>
  <c r="E9" i="7"/>
  <c r="E9" i="6"/>
  <c r="G11" i="18"/>
  <c r="G9" i="16"/>
  <c r="G10" i="4"/>
  <c r="G11" i="15"/>
  <c r="G11" i="14"/>
  <c r="G10" i="13"/>
  <c r="G12" i="9"/>
  <c r="G10" i="8"/>
  <c r="G9" i="7"/>
  <c r="G9" i="6"/>
  <c r="I11" i="18"/>
  <c r="I9" i="16"/>
  <c r="I10" i="4"/>
  <c r="I11" i="15"/>
  <c r="I11" i="14"/>
  <c r="I10" i="13"/>
  <c r="I12" i="9"/>
  <c r="I10" i="8"/>
  <c r="I9" i="7"/>
  <c r="I9" i="6"/>
  <c r="K11" i="18"/>
  <c r="K9" i="16"/>
  <c r="K10" i="4"/>
  <c r="K11" i="15"/>
  <c r="K11" i="14"/>
  <c r="K10" i="13"/>
  <c r="K12" i="9"/>
  <c r="K10" i="8"/>
  <c r="K9" i="7"/>
  <c r="K9" i="6"/>
  <c r="F12" i="18"/>
  <c r="F10" i="11"/>
  <c r="F11" i="13"/>
  <c r="F13" i="9"/>
  <c r="F11" i="8"/>
  <c r="F10" i="7"/>
  <c r="F10" i="6"/>
  <c r="H12" i="18"/>
  <c r="H10" i="11"/>
  <c r="H11" i="13"/>
  <c r="H13" i="9"/>
  <c r="H11" i="8"/>
  <c r="H10" i="7"/>
  <c r="H10" i="6"/>
  <c r="J12" i="18"/>
  <c r="J10" i="11"/>
  <c r="J11" i="13"/>
  <c r="J13" i="9"/>
  <c r="J11" i="8"/>
  <c r="J10" i="7"/>
  <c r="J10" i="6"/>
  <c r="F12" i="15"/>
  <c r="F12" i="13"/>
  <c r="F11" i="10"/>
  <c r="F11" i="7"/>
  <c r="F11" i="6"/>
  <c r="F11" i="4"/>
  <c r="F11" i="2"/>
  <c r="H12" i="15"/>
  <c r="H12" i="13"/>
  <c r="H11" i="10"/>
  <c r="H11" i="7"/>
  <c r="H11" i="6"/>
  <c r="H11" i="4"/>
  <c r="H11" i="2"/>
  <c r="J12" i="15"/>
  <c r="J12" i="13"/>
  <c r="J11" i="10"/>
  <c r="J11" i="7"/>
  <c r="J11" i="6"/>
  <c r="J11" i="4"/>
  <c r="J11" i="2"/>
  <c r="H10" i="16"/>
  <c r="H11" i="11"/>
  <c r="H12" i="10"/>
  <c r="H12" i="8"/>
  <c r="H12" i="7"/>
  <c r="H12" i="6"/>
  <c r="H12" i="5"/>
  <c r="H12" i="3"/>
  <c r="J10" i="16"/>
  <c r="J11" i="11"/>
  <c r="J12" i="10"/>
  <c r="J12" i="8"/>
  <c r="J12" i="7"/>
  <c r="J12" i="6"/>
  <c r="J12" i="5"/>
  <c r="J12" i="3"/>
  <c r="G11" i="16"/>
  <c r="G12" i="11"/>
  <c r="G13" i="15"/>
  <c r="G12" i="14"/>
  <c r="G12" i="12"/>
  <c r="G13" i="10"/>
  <c r="G12" i="4"/>
  <c r="G13" i="3"/>
  <c r="G12" i="2"/>
  <c r="I11" i="16"/>
  <c r="I12" i="11"/>
  <c r="I13" i="15"/>
  <c r="I12" i="14"/>
  <c r="I12" i="12"/>
  <c r="I13" i="10"/>
  <c r="I12" i="4"/>
  <c r="I13" i="3"/>
  <c r="I12" i="2"/>
  <c r="K11" i="16"/>
  <c r="K12" i="11"/>
  <c r="K13" i="15"/>
  <c r="K12" i="14"/>
  <c r="K12" i="12"/>
  <c r="K13" i="10"/>
  <c r="K12" i="4"/>
  <c r="K13" i="3"/>
  <c r="K12" i="2"/>
  <c r="F12" i="17"/>
  <c r="F13" i="12"/>
  <c r="F13" i="11"/>
  <c r="F13" i="4"/>
  <c r="F13" i="2"/>
  <c r="J12" i="17"/>
  <c r="J13" i="12"/>
  <c r="J13" i="11"/>
  <c r="J13" i="4"/>
  <c r="J13" i="2"/>
  <c r="E13" i="18"/>
  <c r="E13" i="17"/>
  <c r="E12" i="16"/>
  <c r="E13" i="13"/>
  <c r="E13" i="14"/>
  <c r="E13" i="8"/>
  <c r="E13" i="7"/>
  <c r="E13" i="6"/>
  <c r="G13" i="18"/>
  <c r="G13" i="17"/>
  <c r="G12" i="16"/>
  <c r="G13" i="13"/>
  <c r="G13" i="14"/>
  <c r="G13" i="8"/>
  <c r="G13" i="7"/>
  <c r="G13" i="6"/>
  <c r="I13" i="18"/>
  <c r="I13" i="17"/>
  <c r="I12" i="16"/>
  <c r="I13" i="13"/>
  <c r="I13" i="14"/>
  <c r="I13" i="8"/>
  <c r="I13" i="7"/>
  <c r="I13" i="6"/>
  <c r="K13" i="18"/>
  <c r="K13" i="17"/>
  <c r="K12" i="16"/>
  <c r="K13" i="13"/>
  <c r="K13" i="14"/>
  <c r="K13" i="8"/>
  <c r="K13" i="7"/>
  <c r="K13" i="6"/>
  <c r="F13" i="16"/>
  <c r="F13" i="5"/>
  <c r="H13" i="16"/>
  <c r="H13" i="5"/>
  <c r="J13" i="16"/>
  <c r="J13" i="5"/>
  <c r="D3" i="17"/>
  <c r="D3" i="15"/>
  <c r="D3" i="13"/>
  <c r="D3" i="12"/>
  <c r="D3" i="9"/>
  <c r="D3" i="3"/>
  <c r="D3" i="5"/>
  <c r="D13" i="18"/>
  <c r="D12" i="16"/>
  <c r="D13" i="17"/>
  <c r="D13" i="14"/>
  <c r="D13" i="13"/>
  <c r="D13" i="8"/>
  <c r="D13" i="7"/>
  <c r="D13" i="6"/>
  <c r="F3" i="17"/>
  <c r="F3" i="15"/>
  <c r="F3" i="13"/>
  <c r="F3" i="12"/>
  <c r="F3" i="9"/>
  <c r="F3" i="3"/>
  <c r="F3" i="5"/>
  <c r="H3" i="17"/>
  <c r="H3" i="15"/>
  <c r="H3" i="13"/>
  <c r="H3" i="12"/>
  <c r="H3" i="9"/>
  <c r="H3" i="3"/>
  <c r="H3" i="5"/>
  <c r="J3" i="17"/>
  <c r="J3" i="15"/>
  <c r="J3" i="13"/>
  <c r="J3" i="12"/>
  <c r="J3" i="9"/>
  <c r="J3" i="3"/>
  <c r="J3" i="5"/>
  <c r="E4" i="17"/>
  <c r="E3" i="18"/>
  <c r="E4" i="15"/>
  <c r="E4" i="13"/>
  <c r="E3" i="14"/>
  <c r="E4" i="12"/>
  <c r="E3" i="10"/>
  <c r="E4" i="9"/>
  <c r="E3" i="8"/>
  <c r="E3" i="7"/>
  <c r="E3" i="11"/>
  <c r="E4" i="3"/>
  <c r="E3" i="2"/>
  <c r="G3" i="18"/>
  <c r="G4" i="17"/>
  <c r="G3" i="14"/>
  <c r="G4" i="12"/>
  <c r="G4" i="15"/>
  <c r="G4" i="13"/>
  <c r="G3" i="11"/>
  <c r="G3" i="10"/>
  <c r="G4" i="9"/>
  <c r="G3" i="8"/>
  <c r="G3" i="7"/>
  <c r="G3" i="2"/>
  <c r="G4" i="3"/>
  <c r="K4" i="17"/>
  <c r="K3" i="18"/>
  <c r="K4" i="15"/>
  <c r="K4" i="13"/>
  <c r="K3" i="14"/>
  <c r="K4" i="12"/>
  <c r="K3" i="10"/>
  <c r="K4" i="9"/>
  <c r="K3" i="8"/>
  <c r="K3" i="7"/>
  <c r="K3" i="11"/>
  <c r="K4" i="3"/>
  <c r="K3" i="2"/>
  <c r="F5" i="17"/>
  <c r="F4" i="18"/>
  <c r="F5" i="15"/>
  <c r="F5" i="13"/>
  <c r="F4" i="14"/>
  <c r="F4" i="10"/>
  <c r="F5" i="9"/>
  <c r="F4" i="8"/>
  <c r="F4" i="11"/>
  <c r="F4" i="5"/>
  <c r="F5" i="3"/>
  <c r="F4" i="2"/>
  <c r="J5" i="17"/>
  <c r="J4" i="18"/>
  <c r="J5" i="15"/>
  <c r="J5" i="13"/>
  <c r="J4" i="14"/>
  <c r="J4" i="10"/>
  <c r="J5" i="9"/>
  <c r="J4" i="8"/>
  <c r="J4" i="11"/>
  <c r="J4" i="5"/>
  <c r="J5" i="3"/>
  <c r="J4" i="2"/>
  <c r="E6" i="17"/>
  <c r="E5" i="18"/>
  <c r="E6" i="15"/>
  <c r="E6" i="13"/>
  <c r="E5" i="14"/>
  <c r="E6" i="9"/>
  <c r="E5" i="8"/>
  <c r="E3" i="6"/>
  <c r="E3" i="4"/>
  <c r="E5" i="2"/>
  <c r="G5" i="18"/>
  <c r="G6" i="17"/>
  <c r="G5" i="14"/>
  <c r="G6" i="15"/>
  <c r="G6" i="13"/>
  <c r="G3" i="6"/>
  <c r="G6" i="9"/>
  <c r="G5" i="8"/>
  <c r="G3" i="4"/>
  <c r="G5" i="2"/>
  <c r="I5" i="18"/>
  <c r="I6" i="17"/>
  <c r="I5" i="14"/>
  <c r="I6" i="15"/>
  <c r="I6" i="13"/>
  <c r="I3" i="6"/>
  <c r="I6" i="9"/>
  <c r="I5" i="8"/>
  <c r="I3" i="4"/>
  <c r="I5" i="2"/>
  <c r="E7" i="17"/>
  <c r="E5" i="12"/>
  <c r="E6" i="3"/>
  <c r="G7" i="17"/>
  <c r="G5" i="12"/>
  <c r="G6" i="3"/>
  <c r="I7" i="17"/>
  <c r="I5" i="12"/>
  <c r="I6" i="3"/>
  <c r="K7" i="17"/>
  <c r="K5" i="12"/>
  <c r="K6" i="3"/>
  <c r="E6" i="18"/>
  <c r="E6" i="14"/>
  <c r="E3" i="16"/>
  <c r="E7" i="15"/>
  <c r="E7" i="13"/>
  <c r="E4" i="6"/>
  <c r="E5" i="11"/>
  <c r="E7" i="9"/>
  <c r="E6" i="8"/>
  <c r="E4" i="7"/>
  <c r="G6" i="18"/>
  <c r="G3" i="16"/>
  <c r="G7" i="15"/>
  <c r="G7" i="13"/>
  <c r="G6" i="14"/>
  <c r="G5" i="11"/>
  <c r="G7" i="9"/>
  <c r="G6" i="8"/>
  <c r="G4" i="7"/>
  <c r="G4" i="6"/>
  <c r="I6" i="18"/>
  <c r="I3" i="16"/>
  <c r="I7" i="15"/>
  <c r="I7" i="13"/>
  <c r="I6" i="14"/>
  <c r="I5" i="11"/>
  <c r="I7" i="9"/>
  <c r="I6" i="8"/>
  <c r="I4" i="7"/>
  <c r="I4" i="6"/>
  <c r="K6" i="18"/>
  <c r="K3" i="16"/>
  <c r="K7" i="15"/>
  <c r="K7" i="13"/>
  <c r="K6" i="14"/>
  <c r="K5" i="11"/>
  <c r="K7" i="9"/>
  <c r="K6" i="8"/>
  <c r="K4" i="7"/>
  <c r="K4" i="6"/>
  <c r="E7" i="18"/>
  <c r="E8" i="17"/>
  <c r="E7" i="14"/>
  <c r="E6" i="12"/>
  <c r="E6" i="11"/>
  <c r="E5" i="5"/>
  <c r="E4" i="4"/>
  <c r="E7" i="3"/>
  <c r="E6" i="2"/>
  <c r="G7" i="18"/>
  <c r="G8" i="17"/>
  <c r="G7" i="14"/>
  <c r="G6" i="12"/>
  <c r="G6" i="11"/>
  <c r="G5" i="5"/>
  <c r="G4" i="4"/>
  <c r="G7" i="3"/>
  <c r="G6" i="2"/>
  <c r="I7" i="18"/>
  <c r="I8" i="17"/>
  <c r="I7" i="14"/>
  <c r="I6" i="12"/>
  <c r="I6" i="11"/>
  <c r="I5" i="5"/>
  <c r="I4" i="4"/>
  <c r="I7" i="3"/>
  <c r="I6" i="2"/>
  <c r="K7" i="18"/>
  <c r="K8" i="17"/>
  <c r="K7" i="14"/>
  <c r="K6" i="12"/>
  <c r="K6" i="11"/>
  <c r="K5" i="5"/>
  <c r="K4" i="4"/>
  <c r="K7" i="3"/>
  <c r="K6" i="2"/>
  <c r="E8" i="18"/>
  <c r="E9" i="17"/>
  <c r="E4" i="16"/>
  <c r="E8" i="15"/>
  <c r="E7" i="12"/>
  <c r="E7" i="8"/>
  <c r="E5" i="6"/>
  <c r="E5" i="4"/>
  <c r="E8" i="3"/>
  <c r="G8" i="18"/>
  <c r="G9" i="17"/>
  <c r="G4" i="16"/>
  <c r="G8" i="15"/>
  <c r="G7" i="12"/>
  <c r="G7" i="8"/>
  <c r="G5" i="6"/>
  <c r="G5" i="4"/>
  <c r="G8" i="3"/>
  <c r="I8" i="18"/>
  <c r="I9" i="17"/>
  <c r="I4" i="16"/>
  <c r="I8" i="15"/>
  <c r="I7" i="12"/>
  <c r="I7" i="8"/>
  <c r="I5" i="6"/>
  <c r="I5" i="4"/>
  <c r="I8" i="3"/>
  <c r="K8" i="18"/>
  <c r="K9" i="17"/>
  <c r="K4" i="16"/>
  <c r="K8" i="15"/>
  <c r="K7" i="12"/>
  <c r="K7" i="8"/>
  <c r="K5" i="6"/>
  <c r="K5" i="4"/>
  <c r="K8" i="3"/>
  <c r="F8" i="12"/>
  <c r="F8" i="9"/>
  <c r="F8" i="8"/>
  <c r="F5" i="7"/>
  <c r="F5" i="10"/>
  <c r="F6" i="6"/>
  <c r="F6" i="5"/>
  <c r="F7" i="2"/>
  <c r="H8" i="12"/>
  <c r="H5" i="10"/>
  <c r="H6" i="6"/>
  <c r="H8" i="9"/>
  <c r="H8" i="8"/>
  <c r="H5" i="7"/>
  <c r="H6" i="5"/>
  <c r="H7" i="2"/>
  <c r="E9" i="18"/>
  <c r="E10" i="17"/>
  <c r="E8" i="14"/>
  <c r="E9" i="12"/>
  <c r="E7" i="11"/>
  <c r="E9" i="9"/>
  <c r="E6" i="10"/>
  <c r="E7" i="5"/>
  <c r="E9" i="3"/>
  <c r="E8" i="2"/>
  <c r="G9" i="18"/>
  <c r="G10" i="17"/>
  <c r="G8" i="14"/>
  <c r="G9" i="12"/>
  <c r="G7" i="11"/>
  <c r="G9" i="9"/>
  <c r="G6" i="10"/>
  <c r="G7" i="5"/>
  <c r="G9" i="3"/>
  <c r="G8" i="2"/>
  <c r="I9" i="18"/>
  <c r="I10" i="17"/>
  <c r="I8" i="14"/>
  <c r="I9" i="12"/>
  <c r="I7" i="11"/>
  <c r="I9" i="9"/>
  <c r="I6" i="10"/>
  <c r="I7" i="5"/>
  <c r="I9" i="3"/>
  <c r="I8" i="2"/>
  <c r="K9" i="18"/>
  <c r="K10" i="17"/>
  <c r="K8" i="14"/>
  <c r="K9" i="12"/>
  <c r="K7" i="11"/>
  <c r="K9" i="9"/>
  <c r="K6" i="10"/>
  <c r="K7" i="5"/>
  <c r="K9" i="3"/>
  <c r="K8" i="2"/>
  <c r="F5" i="16"/>
  <c r="F9" i="15"/>
  <c r="F8" i="13"/>
  <c r="F7" i="10"/>
  <c r="F9" i="14"/>
  <c r="F9" i="8"/>
  <c r="F8" i="11"/>
  <c r="F10" i="9"/>
  <c r="F8" i="5"/>
  <c r="F6" i="4"/>
  <c r="F10" i="3"/>
  <c r="F9" i="2"/>
  <c r="H5" i="16"/>
  <c r="H9" i="15"/>
  <c r="H8" i="13"/>
  <c r="H7" i="10"/>
  <c r="H9" i="14"/>
  <c r="H9" i="8"/>
  <c r="H8" i="11"/>
  <c r="H10" i="9"/>
  <c r="H8" i="5"/>
  <c r="H6" i="4"/>
  <c r="H10" i="3"/>
  <c r="H9" i="2"/>
  <c r="J5" i="16"/>
  <c r="J9" i="15"/>
  <c r="J8" i="13"/>
  <c r="J7" i="10"/>
  <c r="J9" i="14"/>
  <c r="J9" i="8"/>
  <c r="J8" i="11"/>
  <c r="J10" i="9"/>
  <c r="J8" i="5"/>
  <c r="J6" i="4"/>
  <c r="J10" i="3"/>
  <c r="J9" i="2"/>
  <c r="E6" i="16"/>
  <c r="E10" i="12"/>
  <c r="E10" i="14"/>
  <c r="E9" i="11"/>
  <c r="E8" i="10"/>
  <c r="E11" i="9"/>
  <c r="E6" i="7"/>
  <c r="E9" i="5"/>
  <c r="E7" i="4"/>
  <c r="E11" i="3"/>
  <c r="E10" i="2"/>
  <c r="G6" i="16"/>
  <c r="G10" i="14"/>
  <c r="G9" i="11"/>
  <c r="G10" i="12"/>
  <c r="G6" i="7"/>
  <c r="G8" i="10"/>
  <c r="G11" i="9"/>
  <c r="G9" i="5"/>
  <c r="G7" i="4"/>
  <c r="G11" i="3"/>
  <c r="G10" i="2"/>
  <c r="I10" i="14"/>
  <c r="I9" i="11"/>
  <c r="I6" i="16"/>
  <c r="I10" i="12"/>
  <c r="I6" i="7"/>
  <c r="I8" i="10"/>
  <c r="I11" i="9"/>
  <c r="I9" i="5"/>
  <c r="I7" i="4"/>
  <c r="I11" i="3"/>
  <c r="I10" i="2"/>
  <c r="K6" i="16"/>
  <c r="K10" i="12"/>
  <c r="K10" i="14"/>
  <c r="K9" i="11"/>
  <c r="K8" i="10"/>
  <c r="K11" i="9"/>
  <c r="K6" i="7"/>
  <c r="K9" i="5"/>
  <c r="K7" i="4"/>
  <c r="K11" i="3"/>
  <c r="K10" i="2"/>
  <c r="F9" i="10"/>
  <c r="F7" i="7"/>
  <c r="F7" i="6"/>
  <c r="J7" i="7"/>
  <c r="J7" i="6"/>
  <c r="J9" i="10"/>
  <c r="E7" i="16"/>
  <c r="E10" i="15"/>
  <c r="E9" i="13"/>
  <c r="E11" i="12"/>
  <c r="E10" i="10"/>
  <c r="E8" i="7"/>
  <c r="E8" i="6"/>
  <c r="E10" i="5"/>
  <c r="E8" i="4"/>
  <c r="G7" i="16"/>
  <c r="G11" i="12"/>
  <c r="G10" i="15"/>
  <c r="G9" i="13"/>
  <c r="G8" i="7"/>
  <c r="G8" i="6"/>
  <c r="G10" i="10"/>
  <c r="G10" i="5"/>
  <c r="G8" i="4"/>
  <c r="K7" i="16"/>
  <c r="K11" i="12"/>
  <c r="K10" i="15"/>
  <c r="K9" i="13"/>
  <c r="K8" i="7"/>
  <c r="K8" i="6"/>
  <c r="K10" i="10"/>
  <c r="K10" i="5"/>
  <c r="K8" i="4"/>
  <c r="H11" i="17"/>
  <c r="H11" i="5"/>
  <c r="H9" i="4"/>
  <c r="J11" i="17"/>
  <c r="J11" i="5"/>
  <c r="J9" i="4"/>
  <c r="E10" i="18"/>
  <c r="E8" i="16"/>
  <c r="G10" i="18"/>
  <c r="G8" i="16"/>
  <c r="K10" i="18"/>
  <c r="K8" i="16"/>
  <c r="H11" i="18"/>
  <c r="H9" i="16"/>
  <c r="H10" i="4"/>
  <c r="H11" i="15"/>
  <c r="H11" i="14"/>
  <c r="H10" i="13"/>
  <c r="H12" i="9"/>
  <c r="H10" i="8"/>
  <c r="H9" i="7"/>
  <c r="H9" i="6"/>
  <c r="E12" i="18"/>
  <c r="E11" i="13"/>
  <c r="E10" i="11"/>
  <c r="E13" i="9"/>
  <c r="E11" i="8"/>
  <c r="E10" i="7"/>
  <c r="E10" i="6"/>
  <c r="G12" i="18"/>
  <c r="G11" i="13"/>
  <c r="G10" i="11"/>
  <c r="G13" i="9"/>
  <c r="G11" i="8"/>
  <c r="G10" i="7"/>
  <c r="G10" i="6"/>
  <c r="I12" i="18"/>
  <c r="I11" i="13"/>
  <c r="I10" i="11"/>
  <c r="I13" i="9"/>
  <c r="I11" i="8"/>
  <c r="I10" i="7"/>
  <c r="I10" i="6"/>
  <c r="K12" i="18"/>
  <c r="K11" i="13"/>
  <c r="K10" i="11"/>
  <c r="K13" i="9"/>
  <c r="K11" i="8"/>
  <c r="K10" i="7"/>
  <c r="K10" i="6"/>
  <c r="E12" i="15"/>
  <c r="E12" i="13"/>
  <c r="E11" i="10"/>
  <c r="E11" i="7"/>
  <c r="E11" i="6"/>
  <c r="E11" i="4"/>
  <c r="E11" i="2"/>
  <c r="I12" i="15"/>
  <c r="I12" i="13"/>
  <c r="I11" i="10"/>
  <c r="I11" i="7"/>
  <c r="I11" i="6"/>
  <c r="I11" i="4"/>
  <c r="I11" i="2"/>
  <c r="K12" i="15"/>
  <c r="K12" i="13"/>
  <c r="K11" i="10"/>
  <c r="K11" i="7"/>
  <c r="K11" i="6"/>
  <c r="K11" i="4"/>
  <c r="K11" i="2"/>
  <c r="E10" i="16"/>
  <c r="E11" i="11"/>
  <c r="E12" i="10"/>
  <c r="E12" i="8"/>
  <c r="E12" i="7"/>
  <c r="E12" i="6"/>
  <c r="E12" i="5"/>
  <c r="E12" i="3"/>
  <c r="G10" i="16"/>
  <c r="G11" i="11"/>
  <c r="G12" i="10"/>
  <c r="G12" i="8"/>
  <c r="G12" i="7"/>
  <c r="G12" i="6"/>
  <c r="G12" i="5"/>
  <c r="G12" i="3"/>
  <c r="I10" i="16"/>
  <c r="I11" i="11"/>
  <c r="I12" i="10"/>
  <c r="I12" i="8"/>
  <c r="I12" i="7"/>
  <c r="I12" i="6"/>
  <c r="I12" i="5"/>
  <c r="I12" i="3"/>
  <c r="K10" i="16"/>
  <c r="K11" i="11"/>
  <c r="K12" i="10"/>
  <c r="K12" i="8"/>
  <c r="K12" i="7"/>
  <c r="K12" i="6"/>
  <c r="K12" i="5"/>
  <c r="K12" i="3"/>
  <c r="H11" i="16"/>
  <c r="H13" i="15"/>
  <c r="H12" i="14"/>
  <c r="H12" i="12"/>
  <c r="H12" i="11"/>
  <c r="H13" i="10"/>
  <c r="H12" i="4"/>
  <c r="H13" i="3"/>
  <c r="H12" i="2"/>
  <c r="J11" i="16"/>
  <c r="J13" i="15"/>
  <c r="J12" i="14"/>
  <c r="J12" i="12"/>
  <c r="J12" i="11"/>
  <c r="J13" i="10"/>
  <c r="J12" i="4"/>
  <c r="J13" i="3"/>
  <c r="J12" i="2"/>
  <c r="G12" i="17"/>
  <c r="G13" i="11"/>
  <c r="G13" i="12"/>
  <c r="G13" i="4"/>
  <c r="G13" i="2"/>
  <c r="K12" i="17"/>
  <c r="K13" i="11"/>
  <c r="K13" i="12"/>
  <c r="K13" i="4"/>
  <c r="K13" i="2"/>
  <c r="F13" i="18"/>
  <c r="F12" i="16"/>
  <c r="F13" i="17"/>
  <c r="F13" i="14"/>
  <c r="F13" i="13"/>
  <c r="F13" i="8"/>
  <c r="F13" i="7"/>
  <c r="F13" i="6"/>
  <c r="H13" i="18"/>
  <c r="H12" i="16"/>
  <c r="H13" i="17"/>
  <c r="H13" i="14"/>
  <c r="H13" i="13"/>
  <c r="H13" i="8"/>
  <c r="H13" i="7"/>
  <c r="H13" i="6"/>
  <c r="J13" i="18"/>
  <c r="J12" i="16"/>
  <c r="J13" i="17"/>
  <c r="J13" i="14"/>
  <c r="J13" i="13"/>
  <c r="J13" i="8"/>
  <c r="J13" i="7"/>
  <c r="J13" i="6"/>
  <c r="E13" i="16"/>
  <c r="E13" i="5"/>
  <c r="G13" i="16"/>
  <c r="G13" i="5"/>
  <c r="I13" i="16"/>
  <c r="I13" i="5"/>
  <c r="K13" i="16"/>
  <c r="K13" i="5"/>
  <c r="K9" i="10"/>
  <c r="K7" i="7"/>
  <c r="K7" i="6"/>
  <c r="K5" i="10"/>
  <c r="K8" i="9"/>
  <c r="K6" i="6"/>
  <c r="K6" i="5"/>
  <c r="K7" i="2"/>
  <c r="K8" i="12"/>
  <c r="K8" i="8"/>
  <c r="K5" i="7"/>
  <c r="K3" i="4"/>
  <c r="K5" i="2"/>
  <c r="K5" i="18"/>
  <c r="K6" i="17"/>
  <c r="K6" i="15"/>
  <c r="K5" i="14"/>
  <c r="K6" i="13"/>
  <c r="K6" i="9"/>
  <c r="K5" i="8"/>
  <c r="K3" i="6"/>
  <c r="J8" i="9"/>
  <c r="J8" i="12"/>
  <c r="J5" i="10"/>
  <c r="J8" i="8"/>
  <c r="J5" i="7"/>
  <c r="J6" i="6"/>
  <c r="J6" i="5"/>
  <c r="J7" i="2"/>
  <c r="J11" i="15"/>
  <c r="J11" i="14"/>
  <c r="J10" i="13"/>
  <c r="J11" i="18"/>
  <c r="J9" i="16"/>
  <c r="J10" i="4"/>
  <c r="J12" i="9"/>
  <c r="J10" i="8"/>
  <c r="J9" i="7"/>
  <c r="J9" i="6"/>
  <c r="I9" i="13"/>
  <c r="I10" i="10"/>
  <c r="I8" i="7"/>
  <c r="I10" i="5"/>
  <c r="I7" i="16"/>
  <c r="I10" i="15"/>
  <c r="I11" i="12"/>
  <c r="I8" i="6"/>
  <c r="I8" i="4"/>
  <c r="H10" i="15"/>
  <c r="H9" i="13"/>
  <c r="H11" i="12"/>
  <c r="H10" i="10"/>
  <c r="H7" i="16"/>
  <c r="H8" i="7"/>
  <c r="H8" i="6"/>
  <c r="H10" i="5"/>
  <c r="H8" i="4"/>
  <c r="I9" i="10"/>
  <c r="I7" i="7"/>
  <c r="I7" i="6"/>
  <c r="H9" i="10"/>
  <c r="H7" i="7"/>
  <c r="H7" i="6"/>
  <c r="I12" i="17"/>
  <c r="I13" i="12"/>
  <c r="I13" i="11"/>
  <c r="I13" i="4"/>
  <c r="I13" i="2"/>
  <c r="H12" i="17"/>
  <c r="H13" i="11"/>
  <c r="H13" i="4"/>
  <c r="H13" i="2"/>
  <c r="H13" i="12"/>
  <c r="E12" i="17"/>
  <c r="E13" i="12"/>
  <c r="E13" i="11"/>
  <c r="E13" i="4"/>
  <c r="E13" i="2"/>
  <c r="F7" i="16"/>
  <c r="F10" i="15"/>
  <c r="F8" i="6"/>
  <c r="F9" i="13"/>
  <c r="F11" i="12"/>
  <c r="F10" i="10"/>
  <c r="F8" i="7"/>
  <c r="F10" i="5"/>
  <c r="F8" i="4"/>
  <c r="G9" i="10"/>
  <c r="G7" i="7"/>
  <c r="G7" i="6"/>
  <c r="F5" i="18"/>
  <c r="F6" i="17"/>
  <c r="F6" i="15"/>
  <c r="F5" i="14"/>
  <c r="F5" i="8"/>
  <c r="F6" i="13"/>
  <c r="F6" i="9"/>
  <c r="F3" i="6"/>
  <c r="F3" i="4"/>
  <c r="F5" i="2"/>
  <c r="G12" i="15"/>
  <c r="G12" i="13"/>
  <c r="G11" i="10"/>
  <c r="G11" i="7"/>
  <c r="G11" i="2"/>
  <c r="G11" i="6"/>
  <c r="G11" i="4"/>
  <c r="F10" i="16"/>
  <c r="F11" i="11"/>
  <c r="F12" i="10"/>
  <c r="F12" i="8"/>
  <c r="F12" i="7"/>
  <c r="F12" i="6"/>
  <c r="F12" i="3"/>
  <c r="F12" i="5"/>
  <c r="G8" i="12"/>
  <c r="G8" i="9"/>
  <c r="G5" i="7"/>
  <c r="G6" i="6"/>
  <c r="G6" i="5"/>
  <c r="G7" i="2"/>
  <c r="G5" i="10"/>
  <c r="G8" i="8"/>
  <c r="F11" i="18"/>
  <c r="F9" i="16"/>
  <c r="F10" i="4"/>
  <c r="F11" i="14"/>
  <c r="F9" i="7"/>
  <c r="F9" i="6"/>
  <c r="F11" i="15"/>
  <c r="F10" i="13"/>
  <c r="F12" i="9"/>
  <c r="F10" i="8"/>
  <c r="F11" i="17"/>
  <c r="F11" i="5"/>
  <c r="F9" i="4"/>
  <c r="F6" i="18"/>
  <c r="F7" i="15"/>
  <c r="F6" i="14"/>
  <c r="F7" i="13"/>
  <c r="F6" i="8"/>
  <c r="F3" i="16"/>
  <c r="F5" i="11"/>
  <c r="F7" i="9"/>
  <c r="F4" i="7"/>
  <c r="F4" i="6"/>
  <c r="I10" i="18"/>
  <c r="I8" i="16"/>
  <c r="I4" i="15"/>
  <c r="I4" i="13"/>
  <c r="I3" i="11"/>
  <c r="I3" i="10"/>
  <c r="I3" i="2"/>
  <c r="I3" i="18"/>
  <c r="I4" i="17"/>
  <c r="I3" i="14"/>
  <c r="I4" i="12"/>
  <c r="I4" i="9"/>
  <c r="I3" i="8"/>
  <c r="I3" i="7"/>
  <c r="I4" i="3"/>
  <c r="I5" i="17"/>
  <c r="I5" i="15"/>
  <c r="I4" i="14"/>
  <c r="I5" i="13"/>
  <c r="I4" i="10"/>
  <c r="I5" i="9"/>
  <c r="I4" i="2"/>
  <c r="I4" i="18"/>
  <c r="I4" i="11"/>
  <c r="I4" i="8"/>
  <c r="I4" i="5"/>
  <c r="I5" i="3"/>
  <c r="H5" i="15"/>
  <c r="H5" i="13"/>
  <c r="H4" i="11"/>
  <c r="H4" i="10"/>
  <c r="H4" i="5"/>
  <c r="H4" i="2"/>
  <c r="H4" i="18"/>
  <c r="H5" i="17"/>
  <c r="H4" i="14"/>
  <c r="H5" i="9"/>
  <c r="H4" i="8"/>
  <c r="H5" i="3"/>
  <c r="J6" i="16"/>
  <c r="J11" i="9"/>
  <c r="J6" i="7"/>
  <c r="J10" i="2"/>
  <c r="J10" i="14"/>
  <c r="J10" i="12"/>
  <c r="J9" i="11"/>
  <c r="J8" i="10"/>
  <c r="J9" i="5"/>
  <c r="J7" i="4"/>
  <c r="J11" i="3"/>
  <c r="E13" i="15"/>
  <c r="E12" i="12"/>
  <c r="E13" i="3"/>
  <c r="E11" i="16"/>
  <c r="E12" i="14"/>
  <c r="E12" i="11"/>
  <c r="E13" i="10"/>
  <c r="E12" i="4"/>
  <c r="E12" i="2"/>
  <c r="F11" i="16"/>
  <c r="F13" i="15"/>
  <c r="F12" i="14"/>
  <c r="F12" i="12"/>
  <c r="F12" i="11"/>
  <c r="F12" i="4"/>
  <c r="F13" i="3"/>
  <c r="F13" i="10"/>
  <c r="F12" i="2"/>
  <c r="F10" i="12"/>
  <c r="F8" i="10"/>
  <c r="F11" i="9"/>
  <c r="F7" i="4"/>
  <c r="F10" i="2"/>
  <c r="F6" i="16"/>
  <c r="F10" i="14"/>
  <c r="F9" i="11"/>
  <c r="F6" i="7"/>
  <c r="F9" i="5"/>
  <c r="F11" i="3"/>
  <c r="F3" i="18"/>
  <c r="F3" i="10"/>
  <c r="F4" i="9"/>
  <c r="F3" i="7"/>
  <c r="F3" i="2"/>
  <c r="F4" i="17"/>
  <c r="F4" i="15"/>
  <c r="F3" i="14"/>
  <c r="F4" i="13"/>
  <c r="F4" i="12"/>
  <c r="F3" i="11"/>
  <c r="F3" i="8"/>
  <c r="F4" i="3"/>
  <c r="F5" i="12"/>
  <c r="F6" i="3"/>
  <c r="F7" i="17"/>
  <c r="D12" i="17"/>
  <c r="D13" i="4"/>
  <c r="D13" i="12"/>
  <c r="D13" i="11"/>
  <c r="D13" i="2"/>
  <c r="D11" i="16"/>
  <c r="D13" i="15"/>
  <c r="D12" i="14"/>
  <c r="D12" i="11"/>
  <c r="D13" i="10"/>
  <c r="D12" i="12"/>
  <c r="D12" i="4"/>
  <c r="D13" i="3"/>
  <c r="D12" i="2"/>
  <c r="D10" i="16"/>
  <c r="D12" i="10"/>
  <c r="D11" i="11"/>
  <c r="D12" i="8"/>
  <c r="D12" i="7"/>
  <c r="D12" i="6"/>
  <c r="D12" i="5"/>
  <c r="D12" i="3"/>
  <c r="D12" i="15"/>
  <c r="D12" i="13"/>
  <c r="D11" i="10"/>
  <c r="D11" i="7"/>
  <c r="D11" i="2"/>
  <c r="D11" i="6"/>
  <c r="D11" i="4"/>
  <c r="D11" i="18"/>
  <c r="D10" i="4"/>
  <c r="D11" i="15"/>
  <c r="D11" i="14"/>
  <c r="D10" i="13"/>
  <c r="D9" i="16"/>
  <c r="D12" i="9"/>
  <c r="D10" i="8"/>
  <c r="D9" i="7"/>
  <c r="D9" i="6"/>
  <c r="D10" i="18"/>
  <c r="D8" i="16"/>
  <c r="D11" i="5"/>
  <c r="D11" i="17"/>
  <c r="D9" i="4"/>
  <c r="D7" i="16"/>
  <c r="D9" i="13"/>
  <c r="D10" i="10"/>
  <c r="D8" i="7"/>
  <c r="D10" i="15"/>
  <c r="D11" i="12"/>
  <c r="D8" i="6"/>
  <c r="D10" i="5"/>
  <c r="D8" i="4"/>
  <c r="D7" i="7"/>
  <c r="D7" i="6"/>
  <c r="D9" i="10"/>
  <c r="D6" i="16"/>
  <c r="D9" i="11"/>
  <c r="D8" i="10"/>
  <c r="D11" i="9"/>
  <c r="D7" i="4"/>
  <c r="D11" i="3"/>
  <c r="D10" i="2"/>
  <c r="D10" i="14"/>
  <c r="D10" i="12"/>
  <c r="D6" i="7"/>
  <c r="D9" i="5"/>
  <c r="D9" i="15"/>
  <c r="D9" i="14"/>
  <c r="D8" i="13"/>
  <c r="D7" i="10"/>
  <c r="D9" i="8"/>
  <c r="D10" i="9"/>
  <c r="D8" i="5"/>
  <c r="D6" i="4"/>
  <c r="D5" i="16"/>
  <c r="D8" i="11"/>
  <c r="D10" i="3"/>
  <c r="D9" i="2"/>
  <c r="D5" i="10"/>
  <c r="D8" i="8"/>
  <c r="D7" i="2"/>
  <c r="D6" i="6"/>
  <c r="D6" i="5"/>
  <c r="D8" i="12"/>
  <c r="D8" i="9"/>
  <c r="D5" i="7"/>
  <c r="D6" i="18"/>
  <c r="D7" i="15"/>
  <c r="D7" i="13"/>
  <c r="D7" i="9"/>
  <c r="D6" i="8"/>
  <c r="D4" i="7"/>
  <c r="D3" i="16"/>
  <c r="D6" i="14"/>
  <c r="D5" i="11"/>
  <c r="D4" i="6"/>
  <c r="D7" i="17"/>
  <c r="D5" i="12"/>
  <c r="D6" i="3"/>
  <c r="D5" i="18"/>
  <c r="D6" i="17"/>
  <c r="D6" i="15"/>
  <c r="D5" i="14"/>
  <c r="D6" i="13"/>
  <c r="D6" i="9"/>
  <c r="D3" i="4"/>
  <c r="D5" i="8"/>
  <c r="D3" i="6"/>
  <c r="D5" i="2"/>
  <c r="D3" i="18"/>
  <c r="D4" i="17"/>
  <c r="D4" i="15"/>
  <c r="D4" i="12"/>
  <c r="D4" i="9"/>
  <c r="D3" i="2"/>
  <c r="D4" i="3"/>
  <c r="D3" i="14"/>
  <c r="D4" i="13"/>
  <c r="D3" i="11"/>
  <c r="D3" i="10"/>
  <c r="D3" i="8"/>
  <c r="D3" i="7"/>
  <c r="L150" i="1"/>
  <c r="L151" i="1" s="1"/>
  <c r="D4" i="18"/>
  <c r="D5" i="17"/>
  <c r="D5" i="15"/>
  <c r="D5" i="9"/>
  <c r="L5" i="9" s="1"/>
  <c r="D4" i="2"/>
  <c r="D4" i="14"/>
  <c r="D5" i="13"/>
  <c r="D4" i="11"/>
  <c r="D4" i="10"/>
  <c r="D4" i="8"/>
  <c r="D4" i="5"/>
  <c r="L4" i="5" s="1"/>
  <c r="D5" i="3"/>
  <c r="L5" i="3" s="1"/>
  <c r="L14" i="1"/>
  <c r="D36" i="1"/>
  <c r="D37" i="1" s="1"/>
  <c r="L19" i="1"/>
  <c r="N19" i="1" s="1"/>
  <c r="L112" i="1"/>
  <c r="L113" i="1" s="1"/>
  <c r="L3" i="1"/>
  <c r="N3" i="1" s="1"/>
  <c r="L10" i="1"/>
  <c r="N10" i="1" s="1"/>
  <c r="J36" i="1"/>
  <c r="J37" i="1" s="1"/>
  <c r="L23" i="1"/>
  <c r="F36" i="1"/>
  <c r="F37" i="1" s="1"/>
  <c r="L12" i="1"/>
  <c r="L74" i="1"/>
  <c r="L75" i="1" s="1"/>
  <c r="M34" i="1"/>
  <c r="M16" i="1"/>
  <c r="M7" i="1"/>
  <c r="M17" i="1"/>
  <c r="M25" i="1"/>
  <c r="M29" i="1"/>
  <c r="M31" i="1"/>
  <c r="M21" i="1" l="1"/>
  <c r="L4" i="13"/>
  <c r="L4" i="9"/>
  <c r="L3" i="18"/>
  <c r="L6" i="13"/>
  <c r="L9" i="2"/>
  <c r="L5" i="15"/>
  <c r="L4" i="18"/>
  <c r="L4" i="3"/>
  <c r="L4" i="15"/>
  <c r="L3" i="6"/>
  <c r="L3" i="4"/>
  <c r="L6" i="15"/>
  <c r="L5" i="18"/>
  <c r="L5" i="12"/>
  <c r="L6" i="6"/>
  <c r="L8" i="8"/>
  <c r="L8" i="11"/>
  <c r="L7" i="4"/>
  <c r="L6" i="16"/>
  <c r="L11" i="17"/>
  <c r="L11" i="11"/>
  <c r="L13" i="2"/>
  <c r="L12" i="17"/>
  <c r="L10" i="2"/>
  <c r="L8" i="10"/>
  <c r="L7" i="16"/>
  <c r="M28" i="1"/>
  <c r="M22" i="1"/>
  <c r="N14" i="1"/>
  <c r="N26" i="1"/>
  <c r="N15" i="1"/>
  <c r="N6" i="1"/>
  <c r="M33" i="1"/>
  <c r="M13" i="1"/>
  <c r="M8" i="1"/>
  <c r="M6" i="1"/>
  <c r="N12" i="1"/>
  <c r="N23" i="1"/>
  <c r="N13" i="1"/>
  <c r="N7" i="1"/>
  <c r="N5" i="1"/>
  <c r="N31" i="1"/>
  <c r="N8" i="1"/>
  <c r="N11" i="1"/>
  <c r="N4" i="1"/>
  <c r="N33" i="1"/>
  <c r="N17" i="1"/>
  <c r="M35" i="1"/>
  <c r="M27" i="1"/>
  <c r="M15" i="1"/>
  <c r="M20" i="1"/>
  <c r="L10" i="10"/>
  <c r="L12" i="5"/>
  <c r="L12" i="7"/>
  <c r="L10" i="16"/>
  <c r="L3" i="7"/>
  <c r="L3" i="10"/>
  <c r="M19" i="1"/>
  <c r="M32" i="1"/>
  <c r="M24" i="1"/>
  <c r="M30" i="1"/>
  <c r="M14" i="1"/>
  <c r="M26" i="1"/>
  <c r="L5" i="11"/>
  <c r="L3" i="16"/>
  <c r="L6" i="8"/>
  <c r="L7" i="13"/>
  <c r="L6" i="18"/>
  <c r="L8" i="9"/>
  <c r="L8" i="5"/>
  <c r="L9" i="8"/>
  <c r="L8" i="13"/>
  <c r="L9" i="15"/>
  <c r="L6" i="7"/>
  <c r="L10" i="14"/>
  <c r="L11" i="12"/>
  <c r="L10" i="18"/>
  <c r="L9" i="7"/>
  <c r="L12" i="9"/>
  <c r="L10" i="13"/>
  <c r="L11" i="15"/>
  <c r="L11" i="18"/>
  <c r="L11" i="6"/>
  <c r="L11" i="7"/>
  <c r="L12" i="13"/>
  <c r="L12" i="2"/>
  <c r="L12" i="4"/>
  <c r="L13" i="10"/>
  <c r="L12" i="14"/>
  <c r="L11" i="16"/>
  <c r="L4" i="10"/>
  <c r="L5" i="13"/>
  <c r="L4" i="2"/>
  <c r="L10" i="5"/>
  <c r="L13" i="12"/>
  <c r="L7" i="7"/>
  <c r="M18" i="1"/>
  <c r="M9" i="1"/>
  <c r="L4" i="8"/>
  <c r="L4" i="11"/>
  <c r="L4" i="14"/>
  <c r="L5" i="17"/>
  <c r="L3" i="8"/>
  <c r="L3" i="11"/>
  <c r="L3" i="14"/>
  <c r="L3" i="2"/>
  <c r="L4" i="12"/>
  <c r="L4" i="17"/>
  <c r="L5" i="2"/>
  <c r="L5" i="8"/>
  <c r="L6" i="9"/>
  <c r="L5" i="14"/>
  <c r="L6" i="17"/>
  <c r="L6" i="3"/>
  <c r="L7" i="17"/>
  <c r="L4" i="6"/>
  <c r="L6" i="14"/>
  <c r="L4" i="7"/>
  <c r="L7" i="9"/>
  <c r="L7" i="15"/>
  <c r="L5" i="7"/>
  <c r="L8" i="12"/>
  <c r="L6" i="5"/>
  <c r="L7" i="2"/>
  <c r="L5" i="10"/>
  <c r="L10" i="3"/>
  <c r="L5" i="16"/>
  <c r="L6" i="4"/>
  <c r="L10" i="9"/>
  <c r="L7" i="10"/>
  <c r="L9" i="14"/>
  <c r="L9" i="5"/>
  <c r="L11" i="3"/>
  <c r="L9" i="11"/>
  <c r="L9" i="10"/>
  <c r="L7" i="6"/>
  <c r="L8" i="4"/>
  <c r="L8" i="6"/>
  <c r="L10" i="15"/>
  <c r="L8" i="7"/>
  <c r="L9" i="13"/>
  <c r="L9" i="4"/>
  <c r="L11" i="5"/>
  <c r="L8" i="16"/>
  <c r="L9" i="6"/>
  <c r="L10" i="8"/>
  <c r="L9" i="16"/>
  <c r="L11" i="14"/>
  <c r="L10" i="4"/>
  <c r="L11" i="4"/>
  <c r="L11" i="2"/>
  <c r="L11" i="10"/>
  <c r="L12" i="15"/>
  <c r="L12" i="3"/>
  <c r="L12" i="6"/>
  <c r="L12" i="8"/>
  <c r="L12" i="10"/>
  <c r="L13" i="3"/>
  <c r="L13" i="11"/>
  <c r="L13" i="4"/>
  <c r="L12" i="12"/>
  <c r="L12" i="11"/>
  <c r="L13" i="15"/>
  <c r="L13" i="6"/>
  <c r="L13" i="8"/>
  <c r="L13" i="14"/>
  <c r="L12" i="16"/>
  <c r="L3" i="5"/>
  <c r="L3" i="9"/>
  <c r="L3" i="13"/>
  <c r="L13" i="5"/>
  <c r="L10" i="7"/>
  <c r="L13" i="9"/>
  <c r="L10" i="11"/>
  <c r="L7" i="5"/>
  <c r="L7" i="11"/>
  <c r="L9" i="12"/>
  <c r="L10" i="17"/>
  <c r="L8" i="3"/>
  <c r="L7" i="8"/>
  <c r="L8" i="15"/>
  <c r="L7" i="12"/>
  <c r="L8" i="18"/>
  <c r="L7" i="3"/>
  <c r="L5" i="5"/>
  <c r="L6" i="12"/>
  <c r="L8" i="17"/>
  <c r="L8" i="2"/>
  <c r="L13" i="7"/>
  <c r="L13" i="13"/>
  <c r="L13" i="17"/>
  <c r="L13" i="18"/>
  <c r="L3" i="3"/>
  <c r="L3" i="12"/>
  <c r="L3" i="15"/>
  <c r="L3" i="17"/>
  <c r="L13" i="16"/>
  <c r="L10" i="6"/>
  <c r="L11" i="8"/>
  <c r="L11" i="13"/>
  <c r="L12" i="18"/>
  <c r="L9" i="3"/>
  <c r="L9" i="9"/>
  <c r="L6" i="10"/>
  <c r="L8" i="14"/>
  <c r="L9" i="18"/>
  <c r="L5" i="4"/>
  <c r="L5" i="6"/>
  <c r="L4" i="16"/>
  <c r="L9" i="17"/>
  <c r="L6" i="2"/>
  <c r="L4" i="4"/>
  <c r="L6" i="11"/>
  <c r="L7" i="14"/>
  <c r="L7" i="18"/>
  <c r="L10" i="12"/>
  <c r="L11" i="9"/>
  <c r="M10" i="1"/>
  <c r="M3" i="1"/>
  <c r="M23" i="1"/>
  <c r="L36" i="1"/>
  <c r="L37" i="1" s="1"/>
  <c r="M12" i="1"/>
  <c r="L38" i="4" l="1"/>
  <c r="E12" i="19" s="1"/>
  <c r="L38" i="6"/>
  <c r="E8" i="19" s="1"/>
  <c r="L38" i="13"/>
  <c r="E7" i="19" s="1"/>
  <c r="L38" i="10"/>
  <c r="E13" i="19" s="1"/>
  <c r="L38" i="15"/>
  <c r="E4" i="19" s="1"/>
  <c r="L38" i="2"/>
  <c r="E16" i="19" s="1"/>
  <c r="L38" i="17"/>
  <c r="E15" i="19" s="1"/>
  <c r="L38" i="18"/>
  <c r="E6" i="19" s="1"/>
  <c r="L38" i="3"/>
  <c r="E19" i="19" s="1"/>
  <c r="L38" i="11"/>
  <c r="E14" i="19" s="1"/>
  <c r="L38" i="16"/>
  <c r="E11" i="19" s="1"/>
  <c r="L38" i="12"/>
  <c r="E18" i="19" s="1"/>
  <c r="L38" i="9"/>
  <c r="E10" i="19" s="1"/>
  <c r="L38" i="5"/>
  <c r="E17" i="19" s="1"/>
  <c r="L38" i="14"/>
  <c r="E9" i="19" s="1"/>
  <c r="L38" i="8"/>
  <c r="E3" i="19" s="1"/>
  <c r="L38" i="7"/>
  <c r="E5" i="19" s="1"/>
</calcChain>
</file>

<file path=xl/sharedStrings.xml><?xml version="1.0" encoding="utf-8"?>
<sst xmlns="http://schemas.openxmlformats.org/spreadsheetml/2006/main" count="2606" uniqueCount="138">
  <si>
    <t>Tony</t>
  </si>
  <si>
    <t>Bird</t>
  </si>
  <si>
    <t>Tom</t>
  </si>
  <si>
    <t>Smyth</t>
  </si>
  <si>
    <t>Dan</t>
  </si>
  <si>
    <t>McLaughlin</t>
  </si>
  <si>
    <t>Jason</t>
  </si>
  <si>
    <t>Kruger</t>
  </si>
  <si>
    <t>Alex</t>
  </si>
  <si>
    <t>Harvey-Jones</t>
  </si>
  <si>
    <t>Ryan</t>
  </si>
  <si>
    <t>Knight</t>
  </si>
  <si>
    <t>Gareth</t>
  </si>
  <si>
    <t>Tompkins</t>
  </si>
  <si>
    <t>Nick</t>
  </si>
  <si>
    <t>Lester</t>
  </si>
  <si>
    <t>Matt</t>
  </si>
  <si>
    <t>Irons</t>
  </si>
  <si>
    <t>Goddard</t>
  </si>
  <si>
    <t>Henry</t>
  </si>
  <si>
    <t>Swallow</t>
  </si>
  <si>
    <t>Mark</t>
  </si>
  <si>
    <t>Morrissey</t>
  </si>
  <si>
    <t>James</t>
  </si>
  <si>
    <t>Ashby</t>
  </si>
  <si>
    <t>Paul</t>
  </si>
  <si>
    <t>Browning</t>
  </si>
  <si>
    <t>Goodwin</t>
  </si>
  <si>
    <t>Golby</t>
  </si>
  <si>
    <t>Russ</t>
  </si>
  <si>
    <t>Coleman</t>
  </si>
  <si>
    <t>Jack</t>
  </si>
  <si>
    <t>Quennell</t>
  </si>
  <si>
    <t>Adam</t>
  </si>
  <si>
    <t>Longley</t>
  </si>
  <si>
    <t>Harris</t>
  </si>
  <si>
    <t>Frankie</t>
  </si>
  <si>
    <t>Perkin</t>
  </si>
  <si>
    <t>Will</t>
  </si>
  <si>
    <t>Hodgson</t>
  </si>
  <si>
    <t>Roberts</t>
  </si>
  <si>
    <t>Robinson</t>
  </si>
  <si>
    <t>Roy</t>
  </si>
  <si>
    <t>Chris</t>
  </si>
  <si>
    <t>Mason</t>
  </si>
  <si>
    <t>Ash</t>
  </si>
  <si>
    <t>Davis</t>
  </si>
  <si>
    <t>Charlie</t>
  </si>
  <si>
    <t>Bryant</t>
  </si>
  <si>
    <t>Connor</t>
  </si>
  <si>
    <t>Price</t>
  </si>
  <si>
    <t>Dave</t>
  </si>
  <si>
    <t>Patrick</t>
  </si>
  <si>
    <t>Phil</t>
  </si>
  <si>
    <t>Whiteman</t>
  </si>
  <si>
    <t>Liam</t>
  </si>
  <si>
    <t>First Name</t>
  </si>
  <si>
    <t>Second Name</t>
  </si>
  <si>
    <t>Games</t>
  </si>
  <si>
    <t>Batting Points</t>
  </si>
  <si>
    <t>Bowling Points</t>
  </si>
  <si>
    <t>Fielding Points</t>
  </si>
  <si>
    <t>Points</t>
  </si>
  <si>
    <t>Points per Million</t>
  </si>
  <si>
    <t>Points per Game</t>
  </si>
  <si>
    <t>Not Out</t>
  </si>
  <si>
    <t>Runs</t>
  </si>
  <si>
    <t>Ducks</t>
  </si>
  <si>
    <t>Maidens</t>
  </si>
  <si>
    <t>Wickets</t>
  </si>
  <si>
    <t>Catches</t>
  </si>
  <si>
    <t>Run Outs</t>
  </si>
  <si>
    <t>Total Points Per Section</t>
  </si>
  <si>
    <t>Average Total Per Section Per Player</t>
  </si>
  <si>
    <t>Gameweek 1 - Team of the Week</t>
  </si>
  <si>
    <t>Gameweek 2 - Team of the Week</t>
  </si>
  <si>
    <t>Denton Aware of Yardley Inbreds (DAYI)</t>
  </si>
  <si>
    <t>Frankfields</t>
  </si>
  <si>
    <t>Russ Coleman</t>
  </si>
  <si>
    <t>Frankie Perkins</t>
  </si>
  <si>
    <t>Victorious Secrets</t>
  </si>
  <si>
    <t>Adam Longley</t>
  </si>
  <si>
    <t>Hard Terra Firma</t>
  </si>
  <si>
    <t>Matt Irons</t>
  </si>
  <si>
    <t>No Pants XI</t>
  </si>
  <si>
    <t>Sam McLaughlin</t>
  </si>
  <si>
    <t>Ali &amp; Will Macs Best XI</t>
  </si>
  <si>
    <t>Ali &amp; Will McLaughlin</t>
  </si>
  <si>
    <t>Highway to the Grooner Zone</t>
  </si>
  <si>
    <t>Dan McLaughlin</t>
  </si>
  <si>
    <t>Batty Boys</t>
  </si>
  <si>
    <t>Matt Morrissey</t>
  </si>
  <si>
    <t>NFR</t>
  </si>
  <si>
    <t>Tony Bird</t>
  </si>
  <si>
    <t>Cogenhoe Catastrophes</t>
  </si>
  <si>
    <t>Ellen Bird</t>
  </si>
  <si>
    <t>Smokies XI</t>
  </si>
  <si>
    <t>Tom Robinson</t>
  </si>
  <si>
    <t>Gooders Goodie Bags</t>
  </si>
  <si>
    <t>James Goodwin</t>
  </si>
  <si>
    <t>Strathcarnage XI</t>
  </si>
  <si>
    <t>Gareth Goddard</t>
  </si>
  <si>
    <t>Nick Lester</t>
  </si>
  <si>
    <t>Erics Eleven</t>
  </si>
  <si>
    <t>Pints Make Prizes</t>
  </si>
  <si>
    <t>Phil Whiteman #1</t>
  </si>
  <si>
    <t>Football Bingo</t>
  </si>
  <si>
    <t>Phil Whiteman #2</t>
  </si>
  <si>
    <t>Pos.</t>
  </si>
  <si>
    <t>Team</t>
  </si>
  <si>
    <t>Manager</t>
  </si>
  <si>
    <t>Pts.</t>
  </si>
  <si>
    <t>Gameweek 3 - Team of the Week</t>
  </si>
  <si>
    <t>Paul Browning</t>
  </si>
  <si>
    <t>Carpe Globulum</t>
  </si>
  <si>
    <t>Gameweek 4 - Team of the Week</t>
  </si>
  <si>
    <t>Gameweek 5 - Team of the Week</t>
  </si>
  <si>
    <t>Gameweek 6 - Team of the Week</t>
  </si>
  <si>
    <t>Gameweek 7 - Team of the Week</t>
  </si>
  <si>
    <t>Gameweek 8 - Team of the Week</t>
  </si>
  <si>
    <t>#</t>
  </si>
  <si>
    <t>Josh</t>
  </si>
  <si>
    <t>Bastow</t>
  </si>
  <si>
    <t>Smith</t>
  </si>
  <si>
    <t>Caunce</t>
  </si>
  <si>
    <t>Fletcher</t>
  </si>
  <si>
    <t>Callaghan</t>
  </si>
  <si>
    <t>Gameweek 9 - Team of the Week</t>
  </si>
  <si>
    <t>Thomas</t>
  </si>
  <si>
    <t>Keith</t>
  </si>
  <si>
    <t>Parsons</t>
  </si>
  <si>
    <t>New Price</t>
  </si>
  <si>
    <t>Ben</t>
  </si>
  <si>
    <t>Garratt</t>
  </si>
  <si>
    <t>Original Price</t>
  </si>
  <si>
    <t>Games Played</t>
  </si>
  <si>
    <t>Total Points</t>
  </si>
  <si>
    <t>Season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</si>
</sst>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5"/>
      <name val="Calibri"/>
      <family val="2"/>
      <scheme val="minor"/>
    </font>
    <font>
      <sz val="10"/>
      <color theme="8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3" tint="0.3999755851924192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/>
    <xf numFmtId="164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6" fontId="7" fillId="0" borderId="0" xfId="1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0" fillId="6" borderId="0" xfId="0" applyFill="1"/>
    <xf numFmtId="0" fontId="0" fillId="6" borderId="1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3" fontId="0" fillId="6" borderId="7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3" fontId="0" fillId="6" borderId="10" xfId="0" applyNumberForma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 wrapText="1"/>
    </xf>
    <xf numFmtId="0" fontId="2" fillId="13" borderId="18" xfId="0" applyFont="1" applyFill="1" applyBorder="1" applyAlignment="1">
      <alignment horizontal="center" vertical="center" wrapText="1"/>
    </xf>
    <xf numFmtId="165" fontId="1" fillId="14" borderId="1" xfId="1" applyNumberFormat="1" applyFont="1" applyFill="1" applyBorder="1" applyAlignment="1">
      <alignment horizontal="center" vertical="center"/>
    </xf>
    <xf numFmtId="165" fontId="1" fillId="14" borderId="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1"/>
  <sheetViews>
    <sheetView tabSelected="1" workbookViewId="0">
      <pane ySplit="2" topLeftCell="A3" activePane="bottomLeft" state="frozen"/>
      <selection pane="bottomLeft" activeCell="T16" sqref="T16"/>
    </sheetView>
  </sheetViews>
  <sheetFormatPr defaultRowHeight="15" x14ac:dyDescent="0.25"/>
  <cols>
    <col min="1" max="1" width="3" bestFit="1" customWidth="1"/>
    <col min="2" max="3" width="15.7109375" customWidth="1"/>
    <col min="4" max="17" width="10.7109375" customWidth="1"/>
  </cols>
  <sheetData>
    <row r="1" spans="1:17" x14ac:dyDescent="0.25">
      <c r="A1" s="60" t="s">
        <v>120</v>
      </c>
      <c r="B1" s="65" t="s">
        <v>56</v>
      </c>
      <c r="C1" s="65" t="s">
        <v>57</v>
      </c>
      <c r="D1" s="65" t="s">
        <v>134</v>
      </c>
      <c r="E1" s="82" t="s">
        <v>131</v>
      </c>
      <c r="F1" s="65" t="s">
        <v>135</v>
      </c>
      <c r="G1" s="74" t="s">
        <v>59</v>
      </c>
      <c r="H1" s="74"/>
      <c r="I1" s="74"/>
      <c r="J1" s="63" t="s">
        <v>60</v>
      </c>
      <c r="K1" s="63"/>
      <c r="L1" s="76" t="s">
        <v>61</v>
      </c>
      <c r="M1" s="76"/>
      <c r="N1" s="65" t="s">
        <v>136</v>
      </c>
      <c r="O1" s="65" t="s">
        <v>63</v>
      </c>
      <c r="P1" s="65" t="s">
        <v>64</v>
      </c>
      <c r="Q1" s="67" t="s">
        <v>137</v>
      </c>
    </row>
    <row r="2" spans="1:17" x14ac:dyDescent="0.25">
      <c r="A2" s="60"/>
      <c r="B2" s="65"/>
      <c r="C2" s="65"/>
      <c r="D2" s="65"/>
      <c r="E2" s="83"/>
      <c r="F2" s="65"/>
      <c r="G2" s="75" t="s">
        <v>65</v>
      </c>
      <c r="H2" s="75" t="s">
        <v>66</v>
      </c>
      <c r="I2" s="75" t="s">
        <v>67</v>
      </c>
      <c r="J2" s="64" t="s">
        <v>68</v>
      </c>
      <c r="K2" s="64" t="s">
        <v>69</v>
      </c>
      <c r="L2" s="77" t="s">
        <v>70</v>
      </c>
      <c r="M2" s="77" t="s">
        <v>71</v>
      </c>
      <c r="N2" s="65"/>
      <c r="O2" s="65"/>
      <c r="P2" s="65"/>
      <c r="Q2" s="68"/>
    </row>
    <row r="3" spans="1:17" x14ac:dyDescent="0.25">
      <c r="A3" s="50">
        <v>1</v>
      </c>
      <c r="B3" s="69" t="s">
        <v>23</v>
      </c>
      <c r="C3" s="69" t="s">
        <v>24</v>
      </c>
      <c r="D3" s="70">
        <v>7</v>
      </c>
      <c r="E3" s="84">
        <f>SUM(Q3)/100</f>
        <v>9.81</v>
      </c>
      <c r="F3" s="71">
        <v>4</v>
      </c>
      <c r="G3" s="71">
        <v>0</v>
      </c>
      <c r="H3" s="71">
        <v>79</v>
      </c>
      <c r="I3" s="71">
        <v>0</v>
      </c>
      <c r="J3" s="71">
        <v>0</v>
      </c>
      <c r="K3" s="71">
        <v>0</v>
      </c>
      <c r="L3" s="71">
        <v>1</v>
      </c>
      <c r="M3" s="71">
        <v>0</v>
      </c>
      <c r="N3" s="71">
        <v>218</v>
      </c>
      <c r="O3" s="71">
        <v>31.142857142857142</v>
      </c>
      <c r="P3" s="72">
        <v>54.5</v>
      </c>
      <c r="Q3" s="66">
        <f>SUM(P3)*18</f>
        <v>981</v>
      </c>
    </row>
    <row r="4" spans="1:17" x14ac:dyDescent="0.25">
      <c r="A4" s="69">
        <v>2</v>
      </c>
      <c r="B4" s="69" t="s">
        <v>121</v>
      </c>
      <c r="C4" s="69" t="s">
        <v>122</v>
      </c>
      <c r="D4" s="73"/>
      <c r="E4" s="84">
        <v>6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66"/>
    </row>
    <row r="5" spans="1:17" x14ac:dyDescent="0.25">
      <c r="A5" s="69">
        <v>3</v>
      </c>
      <c r="B5" s="69" t="s">
        <v>21</v>
      </c>
      <c r="C5" s="69" t="s">
        <v>1</v>
      </c>
      <c r="D5" s="70">
        <v>7.23</v>
      </c>
      <c r="E5" s="84">
        <f>SUM(Q5)/100</f>
        <v>12.6225</v>
      </c>
      <c r="F5" s="71">
        <v>8</v>
      </c>
      <c r="G5" s="71">
        <v>1</v>
      </c>
      <c r="H5" s="71">
        <v>143</v>
      </c>
      <c r="I5" s="71">
        <v>1</v>
      </c>
      <c r="J5" s="71">
        <v>1</v>
      </c>
      <c r="K5" s="71">
        <v>5</v>
      </c>
      <c r="L5" s="71">
        <v>3</v>
      </c>
      <c r="M5" s="71">
        <v>0</v>
      </c>
      <c r="N5" s="71">
        <v>561</v>
      </c>
      <c r="O5" s="71">
        <v>77.593360995850617</v>
      </c>
      <c r="P5" s="72">
        <v>70.125</v>
      </c>
      <c r="Q5" s="66">
        <f>SUM(P5)*18</f>
        <v>1262.25</v>
      </c>
    </row>
    <row r="6" spans="1:17" x14ac:dyDescent="0.25">
      <c r="A6" s="69">
        <v>4</v>
      </c>
      <c r="B6" s="69" t="s">
        <v>0</v>
      </c>
      <c r="C6" s="69" t="s">
        <v>1</v>
      </c>
      <c r="D6" s="70">
        <v>15.32</v>
      </c>
      <c r="E6" s="84">
        <f>SUM(Q6)/100</f>
        <v>19.04</v>
      </c>
      <c r="F6" s="71">
        <v>9</v>
      </c>
      <c r="G6" s="71">
        <v>2</v>
      </c>
      <c r="H6" s="71">
        <v>6</v>
      </c>
      <c r="I6" s="71">
        <v>2</v>
      </c>
      <c r="J6" s="71">
        <v>25</v>
      </c>
      <c r="K6" s="71">
        <v>27</v>
      </c>
      <c r="L6" s="71">
        <v>2</v>
      </c>
      <c r="M6" s="71">
        <v>0</v>
      </c>
      <c r="N6" s="71">
        <v>952</v>
      </c>
      <c r="O6" s="71">
        <v>62.140992167101828</v>
      </c>
      <c r="P6" s="72">
        <v>105.77777777777777</v>
      </c>
      <c r="Q6" s="66">
        <f>SUM(P6)*18</f>
        <v>1904</v>
      </c>
    </row>
    <row r="7" spans="1:17" x14ac:dyDescent="0.25">
      <c r="A7" s="69">
        <v>5</v>
      </c>
      <c r="B7" s="69" t="s">
        <v>25</v>
      </c>
      <c r="C7" s="69" t="s">
        <v>26</v>
      </c>
      <c r="D7" s="70">
        <v>6.81</v>
      </c>
      <c r="E7" s="84">
        <f>SUM(Q7)/100</f>
        <v>7.32</v>
      </c>
      <c r="F7" s="71">
        <v>9</v>
      </c>
      <c r="G7" s="71">
        <v>1</v>
      </c>
      <c r="H7" s="71">
        <v>58</v>
      </c>
      <c r="I7" s="71">
        <v>2</v>
      </c>
      <c r="J7" s="71">
        <v>0</v>
      </c>
      <c r="K7" s="71">
        <v>0</v>
      </c>
      <c r="L7" s="71">
        <v>4</v>
      </c>
      <c r="M7" s="71">
        <v>4</v>
      </c>
      <c r="N7" s="71">
        <v>366</v>
      </c>
      <c r="O7" s="71">
        <v>53.744493392070488</v>
      </c>
      <c r="P7" s="72">
        <v>40.666666666666664</v>
      </c>
      <c r="Q7" s="66">
        <f>SUM(P7)*18</f>
        <v>732</v>
      </c>
    </row>
    <row r="8" spans="1:17" x14ac:dyDescent="0.25">
      <c r="A8" s="69">
        <v>6</v>
      </c>
      <c r="B8" s="69" t="s">
        <v>47</v>
      </c>
      <c r="C8" s="69" t="s">
        <v>48</v>
      </c>
      <c r="D8" s="70">
        <v>4</v>
      </c>
      <c r="E8" s="84">
        <v>4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2"/>
      <c r="Q8" s="66"/>
    </row>
    <row r="9" spans="1:17" x14ac:dyDescent="0.25">
      <c r="A9" s="69">
        <v>7</v>
      </c>
      <c r="B9" s="69" t="s">
        <v>125</v>
      </c>
      <c r="C9" s="69" t="s">
        <v>126</v>
      </c>
      <c r="D9" s="73"/>
      <c r="E9" s="84">
        <v>6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66">
        <f>SUM(P9)*18</f>
        <v>0</v>
      </c>
    </row>
    <row r="10" spans="1:17" x14ac:dyDescent="0.25">
      <c r="A10" s="69">
        <v>8</v>
      </c>
      <c r="B10" s="69" t="s">
        <v>128</v>
      </c>
      <c r="C10" s="69" t="s">
        <v>124</v>
      </c>
      <c r="D10" s="73"/>
      <c r="E10" s="84">
        <v>6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66">
        <f>SUM(P10)*18</f>
        <v>0</v>
      </c>
    </row>
    <row r="11" spans="1:17" x14ac:dyDescent="0.25">
      <c r="A11" s="69">
        <v>9</v>
      </c>
      <c r="B11" s="69" t="s">
        <v>29</v>
      </c>
      <c r="C11" s="69" t="s">
        <v>30</v>
      </c>
      <c r="D11" s="70">
        <v>6</v>
      </c>
      <c r="E11" s="84">
        <f>SUM(Q11)/100</f>
        <v>5.7</v>
      </c>
      <c r="F11" s="71">
        <v>9</v>
      </c>
      <c r="G11" s="71">
        <v>0</v>
      </c>
      <c r="H11" s="71">
        <v>95</v>
      </c>
      <c r="I11" s="71">
        <v>3</v>
      </c>
      <c r="J11" s="71">
        <v>0</v>
      </c>
      <c r="K11" s="71">
        <v>0</v>
      </c>
      <c r="L11" s="71">
        <v>0</v>
      </c>
      <c r="M11" s="71">
        <v>1</v>
      </c>
      <c r="N11" s="71">
        <v>285</v>
      </c>
      <c r="O11" s="71">
        <v>47.5</v>
      </c>
      <c r="P11" s="72">
        <v>31.666666666666668</v>
      </c>
      <c r="Q11" s="66">
        <f>SUM(P11)*18</f>
        <v>570</v>
      </c>
    </row>
    <row r="12" spans="1:17" x14ac:dyDescent="0.25">
      <c r="A12" s="69">
        <v>10</v>
      </c>
      <c r="B12" s="69" t="s">
        <v>45</v>
      </c>
      <c r="C12" s="69" t="s">
        <v>46</v>
      </c>
      <c r="D12" s="70">
        <v>4</v>
      </c>
      <c r="E12" s="84">
        <v>4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2"/>
      <c r="Q12" s="66"/>
    </row>
    <row r="13" spans="1:17" x14ac:dyDescent="0.25">
      <c r="A13" s="69">
        <v>11</v>
      </c>
      <c r="B13" s="69" t="s">
        <v>132</v>
      </c>
      <c r="C13" s="69" t="s">
        <v>133</v>
      </c>
      <c r="D13" s="50"/>
      <c r="E13" s="85">
        <v>6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66">
        <f>SUM(P13)*18</f>
        <v>0</v>
      </c>
    </row>
    <row r="14" spans="1:17" x14ac:dyDescent="0.25">
      <c r="A14" s="69">
        <v>12</v>
      </c>
      <c r="B14" s="69" t="s">
        <v>12</v>
      </c>
      <c r="C14" s="69" t="s">
        <v>18</v>
      </c>
      <c r="D14" s="70">
        <v>8.36</v>
      </c>
      <c r="E14" s="84">
        <f>SUM(Q14)/100</f>
        <v>13.2</v>
      </c>
      <c r="F14" s="71">
        <v>9</v>
      </c>
      <c r="G14" s="71">
        <v>0</v>
      </c>
      <c r="H14" s="71">
        <v>205</v>
      </c>
      <c r="I14" s="71">
        <v>0</v>
      </c>
      <c r="J14" s="71">
        <v>0</v>
      </c>
      <c r="K14" s="71">
        <v>0</v>
      </c>
      <c r="L14" s="71">
        <v>6</v>
      </c>
      <c r="M14" s="71">
        <v>2</v>
      </c>
      <c r="N14" s="71">
        <v>660</v>
      </c>
      <c r="O14" s="71">
        <v>78.94736842105263</v>
      </c>
      <c r="P14" s="72">
        <v>73.333333333333329</v>
      </c>
      <c r="Q14" s="66">
        <f>SUM(P14)*18</f>
        <v>1320</v>
      </c>
    </row>
    <row r="15" spans="1:17" x14ac:dyDescent="0.25">
      <c r="A15" s="69">
        <v>13</v>
      </c>
      <c r="B15" s="69" t="s">
        <v>16</v>
      </c>
      <c r="C15" s="69" t="s">
        <v>28</v>
      </c>
      <c r="D15" s="70">
        <v>6.2</v>
      </c>
      <c r="E15" s="84">
        <v>4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2"/>
      <c r="Q15" s="66"/>
    </row>
    <row r="16" spans="1:17" x14ac:dyDescent="0.25">
      <c r="A16" s="69">
        <v>14</v>
      </c>
      <c r="B16" s="69" t="s">
        <v>23</v>
      </c>
      <c r="C16" s="69" t="s">
        <v>27</v>
      </c>
      <c r="D16" s="70">
        <v>6.23</v>
      </c>
      <c r="E16" s="84">
        <f>SUM(Q16)/100</f>
        <v>5.88</v>
      </c>
      <c r="F16" s="71">
        <v>3</v>
      </c>
      <c r="G16" s="71">
        <v>0</v>
      </c>
      <c r="H16" s="71">
        <v>34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98</v>
      </c>
      <c r="O16" s="71">
        <v>15.730337078651685</v>
      </c>
      <c r="P16" s="72">
        <v>32.666666666666664</v>
      </c>
      <c r="Q16" s="66">
        <f>SUM(P16)*18</f>
        <v>588</v>
      </c>
    </row>
    <row r="17" spans="1:17" x14ac:dyDescent="0.25">
      <c r="A17" s="69">
        <v>15</v>
      </c>
      <c r="B17" s="69" t="s">
        <v>4</v>
      </c>
      <c r="C17" s="69" t="s">
        <v>35</v>
      </c>
      <c r="D17" s="70">
        <v>6</v>
      </c>
      <c r="E17" s="84">
        <f>SUM(Q17)/100</f>
        <v>8.25</v>
      </c>
      <c r="F17" s="71">
        <v>6</v>
      </c>
      <c r="G17" s="71">
        <v>0</v>
      </c>
      <c r="H17" s="71">
        <v>70</v>
      </c>
      <c r="I17" s="71">
        <v>1</v>
      </c>
      <c r="J17" s="71">
        <v>0</v>
      </c>
      <c r="K17" s="71">
        <v>0</v>
      </c>
      <c r="L17" s="71">
        <v>4</v>
      </c>
      <c r="M17" s="71">
        <v>0</v>
      </c>
      <c r="N17" s="71">
        <v>275</v>
      </c>
      <c r="O17" s="71">
        <v>45.833333333333336</v>
      </c>
      <c r="P17" s="72">
        <v>45.833333333333336</v>
      </c>
      <c r="Q17" s="66">
        <f>SUM(P17)*18</f>
        <v>825</v>
      </c>
    </row>
    <row r="18" spans="1:17" x14ac:dyDescent="0.25">
      <c r="A18" s="69">
        <v>16</v>
      </c>
      <c r="B18" s="69" t="s">
        <v>8</v>
      </c>
      <c r="C18" s="69" t="s">
        <v>9</v>
      </c>
      <c r="D18" s="70">
        <v>12.51</v>
      </c>
      <c r="E18" s="84">
        <f>SUM(Q18)/100</f>
        <v>14.79</v>
      </c>
      <c r="F18" s="71">
        <v>6</v>
      </c>
      <c r="G18" s="71">
        <v>1</v>
      </c>
      <c r="H18" s="71">
        <v>44</v>
      </c>
      <c r="I18" s="71">
        <v>1</v>
      </c>
      <c r="J18" s="71">
        <v>9</v>
      </c>
      <c r="K18" s="71">
        <v>11</v>
      </c>
      <c r="L18" s="71">
        <v>1</v>
      </c>
      <c r="M18" s="71">
        <v>0</v>
      </c>
      <c r="N18" s="71">
        <v>493</v>
      </c>
      <c r="O18" s="71">
        <v>39.408473221422859</v>
      </c>
      <c r="P18" s="72">
        <v>82.166666666666671</v>
      </c>
      <c r="Q18" s="66">
        <f>SUM(P18)*18</f>
        <v>1479</v>
      </c>
    </row>
    <row r="19" spans="1:17" x14ac:dyDescent="0.25">
      <c r="A19" s="69">
        <v>17</v>
      </c>
      <c r="B19" s="69" t="s">
        <v>38</v>
      </c>
      <c r="C19" s="69" t="s">
        <v>39</v>
      </c>
      <c r="D19" s="70">
        <v>6</v>
      </c>
      <c r="E19" s="84">
        <f>SUM(Q19)/100</f>
        <v>11.43</v>
      </c>
      <c r="F19" s="71">
        <v>6</v>
      </c>
      <c r="G19" s="71">
        <v>1</v>
      </c>
      <c r="H19" s="71">
        <v>118</v>
      </c>
      <c r="I19" s="71">
        <v>2</v>
      </c>
      <c r="J19" s="71">
        <v>0</v>
      </c>
      <c r="K19" s="71">
        <v>1</v>
      </c>
      <c r="L19" s="71">
        <v>2</v>
      </c>
      <c r="M19" s="71">
        <v>1</v>
      </c>
      <c r="N19" s="71">
        <v>381</v>
      </c>
      <c r="O19" s="71">
        <v>63.5</v>
      </c>
      <c r="P19" s="72">
        <v>63.5</v>
      </c>
      <c r="Q19" s="66">
        <f>SUM(P19)*18</f>
        <v>1143</v>
      </c>
    </row>
    <row r="20" spans="1:17" x14ac:dyDescent="0.25">
      <c r="A20" s="69">
        <v>18</v>
      </c>
      <c r="B20" s="69" t="s">
        <v>16</v>
      </c>
      <c r="C20" s="69" t="s">
        <v>17</v>
      </c>
      <c r="D20" s="70">
        <v>8.85</v>
      </c>
      <c r="E20" s="84">
        <f>SUM(Q20)/100</f>
        <v>10.151999999999999</v>
      </c>
      <c r="F20" s="71">
        <v>5</v>
      </c>
      <c r="G20" s="71">
        <v>0</v>
      </c>
      <c r="H20" s="71">
        <v>31</v>
      </c>
      <c r="I20" s="71">
        <v>0</v>
      </c>
      <c r="J20" s="71">
        <v>2</v>
      </c>
      <c r="K20" s="71">
        <v>4</v>
      </c>
      <c r="L20" s="71">
        <v>3</v>
      </c>
      <c r="M20" s="71">
        <v>0</v>
      </c>
      <c r="N20" s="71">
        <v>282</v>
      </c>
      <c r="O20" s="71">
        <v>31.864406779661017</v>
      </c>
      <c r="P20" s="72">
        <v>56.4</v>
      </c>
      <c r="Q20" s="66">
        <f>SUM(P20)*18</f>
        <v>1015.1999999999999</v>
      </c>
    </row>
    <row r="21" spans="1:17" x14ac:dyDescent="0.25">
      <c r="A21" s="69">
        <v>19</v>
      </c>
      <c r="B21" s="69" t="s">
        <v>55</v>
      </c>
      <c r="C21" s="69" t="s">
        <v>11</v>
      </c>
      <c r="D21" s="70">
        <v>6</v>
      </c>
      <c r="E21" s="84">
        <f>SUM(Q21)/100</f>
        <v>9.0719999999999992</v>
      </c>
      <c r="F21" s="71">
        <v>5</v>
      </c>
      <c r="G21" s="71">
        <v>0</v>
      </c>
      <c r="H21" s="71">
        <v>101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252</v>
      </c>
      <c r="O21" s="71">
        <v>42</v>
      </c>
      <c r="P21" s="72">
        <v>50.4</v>
      </c>
      <c r="Q21" s="66">
        <f>SUM(P21)*18</f>
        <v>907.19999999999993</v>
      </c>
    </row>
    <row r="22" spans="1:17" x14ac:dyDescent="0.25">
      <c r="A22" s="69">
        <v>20</v>
      </c>
      <c r="B22" s="69" t="s">
        <v>10</v>
      </c>
      <c r="C22" s="69" t="s">
        <v>11</v>
      </c>
      <c r="D22" s="70">
        <v>12.4</v>
      </c>
      <c r="E22" s="84">
        <f>SUM(Q22)/100</f>
        <v>10.92</v>
      </c>
      <c r="F22" s="71">
        <v>9</v>
      </c>
      <c r="G22" s="71">
        <v>0</v>
      </c>
      <c r="H22" s="71">
        <v>153</v>
      </c>
      <c r="I22" s="71">
        <v>2</v>
      </c>
      <c r="J22" s="71">
        <v>0</v>
      </c>
      <c r="K22" s="71">
        <v>0</v>
      </c>
      <c r="L22" s="71">
        <v>7</v>
      </c>
      <c r="M22" s="71">
        <v>1</v>
      </c>
      <c r="N22" s="71">
        <v>546</v>
      </c>
      <c r="O22" s="71">
        <v>44.032258064516128</v>
      </c>
      <c r="P22" s="72">
        <v>60.666666666666664</v>
      </c>
      <c r="Q22" s="66">
        <f>SUM(P22)*18</f>
        <v>1092</v>
      </c>
    </row>
    <row r="23" spans="1:17" x14ac:dyDescent="0.25">
      <c r="A23" s="69">
        <v>21</v>
      </c>
      <c r="B23" s="69" t="s">
        <v>6</v>
      </c>
      <c r="C23" s="69" t="s">
        <v>7</v>
      </c>
      <c r="D23" s="70">
        <v>12.96</v>
      </c>
      <c r="E23" s="84">
        <f>SUM(Q23)/100</f>
        <v>8.67</v>
      </c>
      <c r="F23" s="71">
        <v>6</v>
      </c>
      <c r="G23" s="71">
        <v>0</v>
      </c>
      <c r="H23" s="71">
        <v>22</v>
      </c>
      <c r="I23" s="71">
        <v>2</v>
      </c>
      <c r="J23" s="71">
        <v>11</v>
      </c>
      <c r="K23" s="71">
        <v>4</v>
      </c>
      <c r="L23" s="71">
        <v>1</v>
      </c>
      <c r="M23" s="71">
        <v>1</v>
      </c>
      <c r="N23" s="71">
        <v>289</v>
      </c>
      <c r="O23" s="71">
        <v>22.299382716049383</v>
      </c>
      <c r="P23" s="72">
        <v>48.166666666666664</v>
      </c>
      <c r="Q23" s="66">
        <f>SUM(P23)*18</f>
        <v>867</v>
      </c>
    </row>
    <row r="24" spans="1:17" x14ac:dyDescent="0.25">
      <c r="A24" s="69">
        <v>22</v>
      </c>
      <c r="B24" s="69" t="s">
        <v>14</v>
      </c>
      <c r="C24" s="69" t="s">
        <v>15</v>
      </c>
      <c r="D24" s="70">
        <v>10.34</v>
      </c>
      <c r="E24" s="84">
        <f>SUM(Q24)/100</f>
        <v>14.32</v>
      </c>
      <c r="F24" s="71">
        <v>9</v>
      </c>
      <c r="G24" s="71">
        <v>2</v>
      </c>
      <c r="H24" s="71">
        <v>13</v>
      </c>
      <c r="I24" s="71">
        <v>0</v>
      </c>
      <c r="J24" s="71">
        <v>10</v>
      </c>
      <c r="K24" s="71">
        <v>18</v>
      </c>
      <c r="L24" s="71">
        <v>4</v>
      </c>
      <c r="M24" s="71">
        <v>0</v>
      </c>
      <c r="N24" s="71">
        <v>716</v>
      </c>
      <c r="O24" s="71">
        <v>69.245647969052229</v>
      </c>
      <c r="P24" s="72">
        <v>79.555555555555557</v>
      </c>
      <c r="Q24" s="66">
        <f>SUM(P24)*18</f>
        <v>1432</v>
      </c>
    </row>
    <row r="25" spans="1:17" x14ac:dyDescent="0.25">
      <c r="A25" s="69">
        <v>23</v>
      </c>
      <c r="B25" s="69" t="s">
        <v>33</v>
      </c>
      <c r="C25" s="69" t="s">
        <v>34</v>
      </c>
      <c r="D25" s="70">
        <v>6</v>
      </c>
      <c r="E25" s="84">
        <f>SUM(Q25)/100</f>
        <v>4.6399999999999997</v>
      </c>
      <c r="F25" s="71">
        <v>9</v>
      </c>
      <c r="G25" s="71">
        <v>0</v>
      </c>
      <c r="H25" s="71">
        <v>51</v>
      </c>
      <c r="I25" s="71">
        <v>4</v>
      </c>
      <c r="J25" s="71">
        <v>0</v>
      </c>
      <c r="K25" s="71">
        <v>0</v>
      </c>
      <c r="L25" s="71">
        <v>3</v>
      </c>
      <c r="M25" s="71">
        <v>0</v>
      </c>
      <c r="N25" s="71">
        <v>232</v>
      </c>
      <c r="O25" s="71">
        <v>38.666666666666664</v>
      </c>
      <c r="P25" s="72">
        <v>25.777777777777779</v>
      </c>
      <c r="Q25" s="66">
        <f>SUM(P25)*18</f>
        <v>464</v>
      </c>
    </row>
    <row r="26" spans="1:17" x14ac:dyDescent="0.25">
      <c r="A26" s="69">
        <v>24</v>
      </c>
      <c r="B26" s="69" t="s">
        <v>43</v>
      </c>
      <c r="C26" s="69" t="s">
        <v>44</v>
      </c>
      <c r="D26" s="70">
        <v>5</v>
      </c>
      <c r="E26" s="84">
        <f>SUM(Q26)/100</f>
        <v>16.087499999999999</v>
      </c>
      <c r="F26" s="71">
        <v>8</v>
      </c>
      <c r="G26" s="71">
        <v>2</v>
      </c>
      <c r="H26" s="71">
        <v>15</v>
      </c>
      <c r="I26" s="71">
        <v>0</v>
      </c>
      <c r="J26" s="71">
        <v>15</v>
      </c>
      <c r="K26" s="71">
        <v>18</v>
      </c>
      <c r="L26" s="71">
        <v>3</v>
      </c>
      <c r="M26" s="71">
        <v>0</v>
      </c>
      <c r="N26" s="71">
        <v>715</v>
      </c>
      <c r="O26" s="71">
        <v>143</v>
      </c>
      <c r="P26" s="72">
        <v>89.375</v>
      </c>
      <c r="Q26" s="66">
        <f>SUM(P26)*18</f>
        <v>1608.75</v>
      </c>
    </row>
    <row r="27" spans="1:17" x14ac:dyDescent="0.25">
      <c r="A27" s="69">
        <v>25</v>
      </c>
      <c r="B27" s="69" t="s">
        <v>4</v>
      </c>
      <c r="C27" s="69" t="s">
        <v>5</v>
      </c>
      <c r="D27" s="70">
        <v>13.48</v>
      </c>
      <c r="E27" s="84">
        <f>SUM(Q27)/100</f>
        <v>22.7</v>
      </c>
      <c r="F27" s="71">
        <v>9</v>
      </c>
      <c r="G27" s="71">
        <v>2</v>
      </c>
      <c r="H27" s="71">
        <v>250</v>
      </c>
      <c r="I27" s="71">
        <v>1</v>
      </c>
      <c r="J27" s="71">
        <v>1</v>
      </c>
      <c r="K27" s="71">
        <v>13</v>
      </c>
      <c r="L27" s="71">
        <v>10</v>
      </c>
      <c r="M27" s="71">
        <v>0</v>
      </c>
      <c r="N27" s="71">
        <v>1135</v>
      </c>
      <c r="O27" s="71">
        <v>84.198813056379819</v>
      </c>
      <c r="P27" s="72">
        <v>126.11111111111111</v>
      </c>
      <c r="Q27" s="66">
        <f>SUM(P27)*18</f>
        <v>2270</v>
      </c>
    </row>
    <row r="28" spans="1:17" x14ac:dyDescent="0.25">
      <c r="A28" s="69">
        <v>26</v>
      </c>
      <c r="B28" s="69" t="s">
        <v>16</v>
      </c>
      <c r="C28" s="69" t="s">
        <v>22</v>
      </c>
      <c r="D28" s="70">
        <v>7.2</v>
      </c>
      <c r="E28" s="84">
        <f>SUM(Q28)/100</f>
        <v>7.3574999999999999</v>
      </c>
      <c r="F28" s="71">
        <v>8</v>
      </c>
      <c r="G28" s="71">
        <v>0</v>
      </c>
      <c r="H28" s="71">
        <v>106</v>
      </c>
      <c r="I28" s="71">
        <v>1</v>
      </c>
      <c r="J28" s="71">
        <v>0</v>
      </c>
      <c r="K28" s="71">
        <v>0</v>
      </c>
      <c r="L28" s="71">
        <v>2</v>
      </c>
      <c r="M28" s="71">
        <v>0</v>
      </c>
      <c r="N28" s="71">
        <v>327</v>
      </c>
      <c r="O28" s="71">
        <v>45.416666666666664</v>
      </c>
      <c r="P28" s="72">
        <v>40.875</v>
      </c>
      <c r="Q28" s="66">
        <f>SUM(P28)*18</f>
        <v>735.75</v>
      </c>
    </row>
    <row r="29" spans="1:17" x14ac:dyDescent="0.25">
      <c r="A29" s="69">
        <v>27</v>
      </c>
      <c r="B29" s="69" t="s">
        <v>129</v>
      </c>
      <c r="C29" s="69" t="s">
        <v>130</v>
      </c>
      <c r="D29" s="73"/>
      <c r="E29" s="84">
        <v>4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6"/>
    </row>
    <row r="30" spans="1:17" x14ac:dyDescent="0.25">
      <c r="A30" s="69">
        <v>28</v>
      </c>
      <c r="B30" s="69" t="s">
        <v>51</v>
      </c>
      <c r="C30" s="69" t="s">
        <v>52</v>
      </c>
      <c r="D30" s="70">
        <v>4</v>
      </c>
      <c r="E30" s="84">
        <f>SUM(Q30)/100</f>
        <v>9.48</v>
      </c>
      <c r="F30" s="71">
        <v>3</v>
      </c>
      <c r="G30" s="71">
        <v>1</v>
      </c>
      <c r="H30" s="71">
        <v>59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158</v>
      </c>
      <c r="O30" s="71">
        <v>39.5</v>
      </c>
      <c r="P30" s="72">
        <v>52.666666666666664</v>
      </c>
      <c r="Q30" s="66">
        <f>SUM(P30)*18</f>
        <v>948</v>
      </c>
    </row>
    <row r="31" spans="1:17" x14ac:dyDescent="0.25">
      <c r="A31" s="69">
        <v>29</v>
      </c>
      <c r="B31" s="69" t="s">
        <v>36</v>
      </c>
      <c r="C31" s="69" t="s">
        <v>37</v>
      </c>
      <c r="D31" s="70">
        <v>6</v>
      </c>
      <c r="E31" s="84">
        <f>SUM(Q31)/100</f>
        <v>14.112</v>
      </c>
      <c r="F31" s="71">
        <v>5</v>
      </c>
      <c r="G31" s="71">
        <v>1</v>
      </c>
      <c r="H31" s="71">
        <v>51</v>
      </c>
      <c r="I31" s="71">
        <v>1</v>
      </c>
      <c r="J31" s="71">
        <v>6</v>
      </c>
      <c r="K31" s="71">
        <v>5</v>
      </c>
      <c r="L31" s="71">
        <v>4</v>
      </c>
      <c r="M31" s="71">
        <v>0</v>
      </c>
      <c r="N31" s="71">
        <v>392</v>
      </c>
      <c r="O31" s="71">
        <v>65.333333333333329</v>
      </c>
      <c r="P31" s="72">
        <v>78.400000000000006</v>
      </c>
      <c r="Q31" s="66">
        <f>SUM(P31)*18</f>
        <v>1411.2</v>
      </c>
    </row>
    <row r="32" spans="1:17" x14ac:dyDescent="0.25">
      <c r="A32" s="69">
        <v>30</v>
      </c>
      <c r="B32" s="69" t="s">
        <v>49</v>
      </c>
      <c r="C32" s="69" t="s">
        <v>50</v>
      </c>
      <c r="D32" s="70">
        <v>4</v>
      </c>
      <c r="E32" s="84">
        <v>4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2"/>
      <c r="Q32" s="66"/>
    </row>
    <row r="33" spans="1:17" x14ac:dyDescent="0.25">
      <c r="A33" s="69">
        <v>31</v>
      </c>
      <c r="B33" s="69" t="s">
        <v>31</v>
      </c>
      <c r="C33" s="69" t="s">
        <v>32</v>
      </c>
      <c r="D33" s="70">
        <v>6</v>
      </c>
      <c r="E33" s="84">
        <f>SUM(Q33)/100</f>
        <v>8.7200000000000006</v>
      </c>
      <c r="F33" s="71">
        <v>9</v>
      </c>
      <c r="G33" s="71">
        <v>0</v>
      </c>
      <c r="H33" s="71">
        <v>103</v>
      </c>
      <c r="I33" s="71">
        <v>0</v>
      </c>
      <c r="J33" s="71">
        <v>0</v>
      </c>
      <c r="K33" s="71">
        <v>0</v>
      </c>
      <c r="L33" s="71">
        <v>7</v>
      </c>
      <c r="M33" s="71">
        <v>0</v>
      </c>
      <c r="N33" s="71">
        <v>436</v>
      </c>
      <c r="O33" s="71">
        <v>72.666666666666671</v>
      </c>
      <c r="P33" s="72">
        <v>48.444444444444443</v>
      </c>
      <c r="Q33" s="66">
        <f>SUM(P33)*18</f>
        <v>872</v>
      </c>
    </row>
    <row r="34" spans="1:17" x14ac:dyDescent="0.25">
      <c r="A34" s="69">
        <v>32</v>
      </c>
      <c r="B34" s="69" t="s">
        <v>42</v>
      </c>
      <c r="C34" s="69" t="s">
        <v>32</v>
      </c>
      <c r="D34" s="70">
        <v>6</v>
      </c>
      <c r="E34" s="84">
        <f>SUM(Q34)/100</f>
        <v>4.68</v>
      </c>
      <c r="F34" s="71">
        <v>2</v>
      </c>
      <c r="G34" s="71">
        <v>0</v>
      </c>
      <c r="H34" s="71">
        <v>6</v>
      </c>
      <c r="I34" s="71">
        <v>0</v>
      </c>
      <c r="J34" s="71">
        <v>0</v>
      </c>
      <c r="K34" s="71">
        <v>0</v>
      </c>
      <c r="L34" s="71">
        <v>0</v>
      </c>
      <c r="M34" s="71">
        <v>1</v>
      </c>
      <c r="N34" s="71">
        <v>52</v>
      </c>
      <c r="O34" s="71">
        <v>8.6666666666666661</v>
      </c>
      <c r="P34" s="72">
        <v>26</v>
      </c>
      <c r="Q34" s="66">
        <f>SUM(P34)*18</f>
        <v>468</v>
      </c>
    </row>
    <row r="35" spans="1:17" x14ac:dyDescent="0.25">
      <c r="A35" s="69">
        <v>33</v>
      </c>
      <c r="B35" s="69" t="s">
        <v>6</v>
      </c>
      <c r="C35" s="69" t="s">
        <v>40</v>
      </c>
      <c r="D35" s="73">
        <v>6</v>
      </c>
      <c r="E35" s="84">
        <f>SUM(Q35)/100</f>
        <v>17.28</v>
      </c>
      <c r="F35" s="72">
        <v>1</v>
      </c>
      <c r="G35" s="72">
        <v>0</v>
      </c>
      <c r="H35" s="72">
        <v>43</v>
      </c>
      <c r="I35" s="72">
        <v>0</v>
      </c>
      <c r="J35" s="72">
        <v>0</v>
      </c>
      <c r="K35" s="72">
        <v>0</v>
      </c>
      <c r="L35" s="72">
        <v>0</v>
      </c>
      <c r="M35" s="72">
        <v>0</v>
      </c>
      <c r="N35" s="72">
        <v>96</v>
      </c>
      <c r="O35" s="72">
        <v>16</v>
      </c>
      <c r="P35" s="72">
        <v>96</v>
      </c>
      <c r="Q35" s="66">
        <f>SUM(P35)*18</f>
        <v>1728</v>
      </c>
    </row>
    <row r="36" spans="1:17" x14ac:dyDescent="0.25">
      <c r="A36" s="69">
        <v>34</v>
      </c>
      <c r="B36" s="69" t="s">
        <v>2</v>
      </c>
      <c r="C36" s="69" t="s">
        <v>41</v>
      </c>
      <c r="D36" s="73">
        <v>6</v>
      </c>
      <c r="E36" s="84">
        <f>SUM(Q36)/100</f>
        <v>6.14</v>
      </c>
      <c r="F36" s="72">
        <v>9</v>
      </c>
      <c r="G36" s="72">
        <v>4</v>
      </c>
      <c r="H36" s="72">
        <v>46</v>
      </c>
      <c r="I36" s="72">
        <v>0</v>
      </c>
      <c r="J36" s="72">
        <v>2</v>
      </c>
      <c r="K36" s="72">
        <v>3</v>
      </c>
      <c r="L36" s="72">
        <v>0</v>
      </c>
      <c r="M36" s="72">
        <v>0</v>
      </c>
      <c r="N36" s="72">
        <v>307</v>
      </c>
      <c r="O36" s="72">
        <v>51.166666666666664</v>
      </c>
      <c r="P36" s="72">
        <v>34.111111111111114</v>
      </c>
      <c r="Q36" s="66">
        <f>SUM(P36)*18</f>
        <v>614</v>
      </c>
    </row>
    <row r="37" spans="1:17" x14ac:dyDescent="0.25">
      <c r="A37" s="69">
        <v>35</v>
      </c>
      <c r="B37" s="69" t="s">
        <v>25</v>
      </c>
      <c r="C37" s="69" t="s">
        <v>123</v>
      </c>
      <c r="D37" s="73"/>
      <c r="E37" s="84">
        <v>6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66">
        <f>SUM(P37)*18</f>
        <v>0</v>
      </c>
    </row>
    <row r="38" spans="1:17" x14ac:dyDescent="0.25">
      <c r="A38" s="69">
        <v>36</v>
      </c>
      <c r="B38" s="69" t="s">
        <v>2</v>
      </c>
      <c r="C38" s="69" t="s">
        <v>3</v>
      </c>
      <c r="D38" s="73">
        <v>13.51</v>
      </c>
      <c r="E38" s="84">
        <f>SUM(Q38)/100</f>
        <v>12.734999999999999</v>
      </c>
      <c r="F38" s="72">
        <v>8</v>
      </c>
      <c r="G38" s="72">
        <v>2</v>
      </c>
      <c r="H38" s="72">
        <v>33</v>
      </c>
      <c r="I38" s="72">
        <v>2</v>
      </c>
      <c r="J38" s="72">
        <v>13</v>
      </c>
      <c r="K38" s="72">
        <v>13</v>
      </c>
      <c r="L38" s="72">
        <v>1</v>
      </c>
      <c r="M38" s="72">
        <v>0</v>
      </c>
      <c r="N38" s="72">
        <v>566</v>
      </c>
      <c r="O38" s="72">
        <v>41.894892672094748</v>
      </c>
      <c r="P38" s="72">
        <v>70.75</v>
      </c>
      <c r="Q38" s="66">
        <f>SUM(P38)*18</f>
        <v>1273.5</v>
      </c>
    </row>
    <row r="39" spans="1:17" x14ac:dyDescent="0.25">
      <c r="A39" s="69">
        <v>37</v>
      </c>
      <c r="B39" s="69" t="s">
        <v>19</v>
      </c>
      <c r="C39" s="69" t="s">
        <v>20</v>
      </c>
      <c r="D39" s="73">
        <v>8.35</v>
      </c>
      <c r="E39" s="84">
        <f>SUM(Q39)/100</f>
        <v>15.36</v>
      </c>
      <c r="F39" s="72">
        <v>6</v>
      </c>
      <c r="G39" s="72">
        <v>1</v>
      </c>
      <c r="H39" s="72">
        <v>211</v>
      </c>
      <c r="I39" s="72">
        <v>0</v>
      </c>
      <c r="J39" s="72">
        <v>0</v>
      </c>
      <c r="K39" s="72">
        <v>0</v>
      </c>
      <c r="L39" s="72">
        <v>1</v>
      </c>
      <c r="M39" s="72">
        <v>0</v>
      </c>
      <c r="N39" s="72">
        <v>512</v>
      </c>
      <c r="O39" s="72">
        <v>61.317365269461078</v>
      </c>
      <c r="P39" s="72">
        <v>85.333333333333329</v>
      </c>
      <c r="Q39" s="66">
        <f>SUM(P39)*18</f>
        <v>1536</v>
      </c>
    </row>
    <row r="40" spans="1:17" x14ac:dyDescent="0.25">
      <c r="A40" s="69">
        <v>38</v>
      </c>
      <c r="B40" s="69" t="s">
        <v>12</v>
      </c>
      <c r="C40" s="69" t="s">
        <v>13</v>
      </c>
      <c r="D40" s="73">
        <v>11.02</v>
      </c>
      <c r="E40" s="84">
        <v>4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72"/>
      <c r="Q40" s="66"/>
    </row>
    <row r="41" spans="1:17" x14ac:dyDescent="0.25">
      <c r="A41" s="69">
        <v>39</v>
      </c>
      <c r="B41" s="69" t="s">
        <v>53</v>
      </c>
      <c r="C41" s="69" t="s">
        <v>54</v>
      </c>
      <c r="D41" s="73">
        <v>4</v>
      </c>
      <c r="E41" s="84">
        <v>4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72"/>
      <c r="Q41" s="50"/>
    </row>
  </sheetData>
  <mergeCells count="13">
    <mergeCell ref="Q1:Q2"/>
    <mergeCell ref="O1:O2"/>
    <mergeCell ref="A1:A2"/>
    <mergeCell ref="B1:B2"/>
    <mergeCell ref="C1:C2"/>
    <mergeCell ref="D1:D2"/>
    <mergeCell ref="N1:N2"/>
    <mergeCell ref="F1:F2"/>
    <mergeCell ref="G1:I1"/>
    <mergeCell ref="J1:K1"/>
    <mergeCell ref="L1:M1"/>
    <mergeCell ref="P1:P2"/>
    <mergeCell ref="E1:E2"/>
  </mergeCells>
  <conditionalFormatting sqref="B3:Q41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20"/>
  <sheetViews>
    <sheetView workbookViewId="0">
      <selection activeCell="C30" sqref="C30"/>
    </sheetView>
  </sheetViews>
  <sheetFormatPr defaultRowHeight="15" x14ac:dyDescent="0.25"/>
  <cols>
    <col min="2" max="2" width="10.7109375" customWidth="1"/>
    <col min="3" max="3" width="37" bestFit="1" customWidth="1"/>
    <col min="4" max="4" width="20.7109375" customWidth="1"/>
    <col min="5" max="5" width="10.7109375" customWidth="1"/>
  </cols>
  <sheetData>
    <row r="1" spans="1:6" ht="15.75" thickBot="1" x14ac:dyDescent="0.3">
      <c r="A1" s="30"/>
      <c r="B1" s="30"/>
      <c r="C1" s="30"/>
      <c r="D1" s="30"/>
      <c r="E1" s="30"/>
      <c r="F1" s="30"/>
    </row>
    <row r="2" spans="1:6" ht="30.75" customHeight="1" x14ac:dyDescent="0.25">
      <c r="A2" s="30"/>
      <c r="B2" s="37" t="s">
        <v>108</v>
      </c>
      <c r="C2" s="38" t="s">
        <v>109</v>
      </c>
      <c r="D2" s="38" t="s">
        <v>110</v>
      </c>
      <c r="E2" s="39" t="s">
        <v>111</v>
      </c>
      <c r="F2" s="30"/>
    </row>
    <row r="3" spans="1:6" x14ac:dyDescent="0.25">
      <c r="A3" s="30"/>
      <c r="B3" s="32">
        <v>1</v>
      </c>
      <c r="C3" s="31" t="s">
        <v>88</v>
      </c>
      <c r="D3" s="31" t="s">
        <v>89</v>
      </c>
      <c r="E3" s="33">
        <f>SUM(DM!L38)</f>
        <v>7210</v>
      </c>
      <c r="F3" s="30"/>
    </row>
    <row r="4" spans="1:6" x14ac:dyDescent="0.25">
      <c r="A4" s="30"/>
      <c r="B4" s="32">
        <v>2</v>
      </c>
      <c r="C4" s="31" t="s">
        <v>103</v>
      </c>
      <c r="D4" s="31" t="s">
        <v>102</v>
      </c>
      <c r="E4" s="33">
        <f>SUM(NL!L38)</f>
        <v>7187</v>
      </c>
      <c r="F4" s="30"/>
    </row>
    <row r="5" spans="1:6" x14ac:dyDescent="0.25">
      <c r="A5" s="30"/>
      <c r="B5" s="32">
        <v>3</v>
      </c>
      <c r="C5" s="31" t="s">
        <v>86</v>
      </c>
      <c r="D5" s="31" t="s">
        <v>87</v>
      </c>
      <c r="E5" s="33">
        <f>SUM(AWM!L38)</f>
        <v>7090</v>
      </c>
      <c r="F5" s="30"/>
    </row>
    <row r="6" spans="1:6" x14ac:dyDescent="0.25">
      <c r="A6" s="30"/>
      <c r="B6" s="32">
        <v>4</v>
      </c>
      <c r="C6" s="31" t="s">
        <v>114</v>
      </c>
      <c r="D6" s="31" t="s">
        <v>113</v>
      </c>
      <c r="E6" s="33">
        <f>SUM(PB!L38)</f>
        <v>7053</v>
      </c>
      <c r="F6" s="30"/>
    </row>
    <row r="7" spans="1:6" x14ac:dyDescent="0.25">
      <c r="A7" s="30"/>
      <c r="B7" s="32">
        <v>5</v>
      </c>
      <c r="C7" s="31" t="s">
        <v>98</v>
      </c>
      <c r="D7" s="31" t="s">
        <v>99</v>
      </c>
      <c r="E7" s="33">
        <f>SUM(JG!L38)</f>
        <v>7043</v>
      </c>
      <c r="F7" s="30"/>
    </row>
    <row r="8" spans="1:6" x14ac:dyDescent="0.25">
      <c r="A8" s="30"/>
      <c r="B8" s="32">
        <v>6</v>
      </c>
      <c r="C8" s="31" t="s">
        <v>84</v>
      </c>
      <c r="D8" s="31" t="s">
        <v>85</v>
      </c>
      <c r="E8" s="33">
        <f>SUM(SM!L38)</f>
        <v>6842</v>
      </c>
      <c r="F8" s="30"/>
    </row>
    <row r="9" spans="1:6" x14ac:dyDescent="0.25">
      <c r="A9" s="30"/>
      <c r="B9" s="32">
        <v>7</v>
      </c>
      <c r="C9" s="31" t="s">
        <v>100</v>
      </c>
      <c r="D9" s="31" t="s">
        <v>101</v>
      </c>
      <c r="E9" s="33">
        <f>SUM(GG!L38)</f>
        <v>6806</v>
      </c>
      <c r="F9" s="30"/>
    </row>
    <row r="10" spans="1:6" x14ac:dyDescent="0.25">
      <c r="A10" s="30"/>
      <c r="B10" s="32">
        <v>8</v>
      </c>
      <c r="C10" s="31" t="s">
        <v>90</v>
      </c>
      <c r="D10" s="31" t="s">
        <v>91</v>
      </c>
      <c r="E10" s="33">
        <f>SUM(MM!L38)</f>
        <v>6632</v>
      </c>
      <c r="F10" s="30"/>
    </row>
    <row r="11" spans="1:6" x14ac:dyDescent="0.25">
      <c r="A11" s="30"/>
      <c r="B11" s="32">
        <v>9</v>
      </c>
      <c r="C11" s="31" t="s">
        <v>104</v>
      </c>
      <c r="D11" s="31" t="s">
        <v>105</v>
      </c>
      <c r="E11" s="33">
        <f>SUM('PW1'!L38)</f>
        <v>6488</v>
      </c>
      <c r="F11" s="30"/>
    </row>
    <row r="12" spans="1:6" x14ac:dyDescent="0.25">
      <c r="A12" s="30"/>
      <c r="B12" s="32">
        <v>10</v>
      </c>
      <c r="C12" s="31" t="s">
        <v>80</v>
      </c>
      <c r="D12" s="31" t="s">
        <v>81</v>
      </c>
      <c r="E12" s="33">
        <f>SUM(AL!L38)</f>
        <v>6238</v>
      </c>
      <c r="F12" s="30"/>
    </row>
    <row r="13" spans="1:6" x14ac:dyDescent="0.25">
      <c r="A13" s="30"/>
      <c r="B13" s="32">
        <v>11</v>
      </c>
      <c r="C13" s="31" t="s">
        <v>92</v>
      </c>
      <c r="D13" s="31" t="s">
        <v>93</v>
      </c>
      <c r="E13" s="33">
        <f>SUM(TB!L38)</f>
        <v>6066</v>
      </c>
      <c r="F13" s="30"/>
    </row>
    <row r="14" spans="1:6" x14ac:dyDescent="0.25">
      <c r="A14" s="30"/>
      <c r="B14" s="32">
        <v>12</v>
      </c>
      <c r="C14" s="31" t="s">
        <v>94</v>
      </c>
      <c r="D14" s="31" t="s">
        <v>95</v>
      </c>
      <c r="E14" s="33">
        <f>SUM(EB!L38)</f>
        <v>5939</v>
      </c>
      <c r="F14" s="30"/>
    </row>
    <row r="15" spans="1:6" x14ac:dyDescent="0.25">
      <c r="A15" s="30"/>
      <c r="B15" s="32">
        <v>13</v>
      </c>
      <c r="C15" s="31" t="s">
        <v>106</v>
      </c>
      <c r="D15" s="31" t="s">
        <v>107</v>
      </c>
      <c r="E15" s="33">
        <f>SUM('PW2'!L38)</f>
        <v>5517</v>
      </c>
      <c r="F15" s="30"/>
    </row>
    <row r="16" spans="1:6" x14ac:dyDescent="0.25">
      <c r="A16" s="30"/>
      <c r="B16" s="32">
        <v>14</v>
      </c>
      <c r="C16" s="31" t="s">
        <v>76</v>
      </c>
      <c r="D16" s="31" t="s">
        <v>78</v>
      </c>
      <c r="E16" s="33">
        <f>SUM('RC'!L38)</f>
        <v>5249</v>
      </c>
      <c r="F16" s="30"/>
    </row>
    <row r="17" spans="1:6" x14ac:dyDescent="0.25">
      <c r="A17" s="30"/>
      <c r="B17" s="32">
        <v>15</v>
      </c>
      <c r="C17" s="31" t="s">
        <v>82</v>
      </c>
      <c r="D17" s="31" t="s">
        <v>83</v>
      </c>
      <c r="E17" s="33">
        <f>SUM(MI!L38)</f>
        <v>5065</v>
      </c>
      <c r="F17" s="30"/>
    </row>
    <row r="18" spans="1:6" x14ac:dyDescent="0.25">
      <c r="A18" s="30"/>
      <c r="B18" s="32">
        <v>16</v>
      </c>
      <c r="C18" s="31" t="s">
        <v>96</v>
      </c>
      <c r="D18" s="31" t="s">
        <v>97</v>
      </c>
      <c r="E18" s="33">
        <f>SUM(TR!L38)</f>
        <v>5014</v>
      </c>
      <c r="F18" s="30"/>
    </row>
    <row r="19" spans="1:6" ht="15.75" thickBot="1" x14ac:dyDescent="0.3">
      <c r="A19" s="30"/>
      <c r="B19" s="34">
        <v>17</v>
      </c>
      <c r="C19" s="35" t="s">
        <v>77</v>
      </c>
      <c r="D19" s="35" t="s">
        <v>79</v>
      </c>
      <c r="E19" s="36">
        <f>SUM(FP!L38)</f>
        <v>4976</v>
      </c>
      <c r="F19" s="30"/>
    </row>
    <row r="20" spans="1:6" x14ac:dyDescent="0.25">
      <c r="A20" s="30"/>
      <c r="B20" s="30"/>
      <c r="C20" s="30"/>
      <c r="D20" s="30"/>
      <c r="E20" s="30"/>
      <c r="F20" s="30"/>
    </row>
  </sheetData>
  <sortState ref="C3:E19">
    <sortCondition descending="1" ref="E3:E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U721"/>
  <sheetViews>
    <sheetView workbookViewId="0">
      <pane ySplit="2" topLeftCell="A336" activePane="bottomLeft" state="frozen"/>
      <selection pane="bottomLeft" activeCell="B85" sqref="B85"/>
    </sheetView>
  </sheetViews>
  <sheetFormatPr defaultRowHeight="12.75" x14ac:dyDescent="0.25"/>
  <cols>
    <col min="1" max="1" width="11.85546875" style="5" bestFit="1" customWidth="1"/>
    <col min="2" max="2" width="15.140625" style="5" bestFit="1" customWidth="1"/>
    <col min="3" max="3" width="6.28515625" style="5" bestFit="1" customWidth="1"/>
    <col min="4" max="4" width="8" style="5" bestFit="1" customWidth="1"/>
    <col min="5" max="5" width="8.85546875" style="5" bestFit="1" customWidth="1"/>
    <col min="6" max="6" width="6.28515625" style="5" bestFit="1" customWidth="1"/>
    <col min="7" max="7" width="7.28515625" style="5" bestFit="1" customWidth="1"/>
    <col min="8" max="8" width="9.5703125" style="5" bestFit="1" customWidth="1"/>
    <col min="9" max="9" width="8.85546875" style="5" bestFit="1" customWidth="1"/>
    <col min="10" max="10" width="9.28515625" style="5" bestFit="1" customWidth="1"/>
    <col min="11" max="11" width="10.5703125" style="5" bestFit="1" customWidth="1"/>
    <col min="12" max="12" width="7.42578125" style="5" bestFit="1" customWidth="1"/>
    <col min="13" max="13" width="19" style="5" bestFit="1" customWidth="1"/>
    <col min="14" max="14" width="18.140625" style="5" bestFit="1" customWidth="1"/>
    <col min="15" max="16" width="9.140625" style="5"/>
    <col min="17" max="17" width="3" style="5" bestFit="1" customWidth="1"/>
    <col min="18" max="19" width="15.7109375" style="5" customWidth="1"/>
    <col min="20" max="20" width="10.7109375" style="5" customWidth="1"/>
    <col min="21" max="21" width="10.7109375" style="51" customWidth="1"/>
    <col min="22" max="33" width="10.7109375" style="5" customWidth="1"/>
    <col min="34" max="16384" width="9.140625" style="5"/>
  </cols>
  <sheetData>
    <row r="1" spans="1:15" ht="15" customHeight="1" x14ac:dyDescent="0.25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55" t="s">
        <v>63</v>
      </c>
      <c r="N1" s="55" t="s">
        <v>64</v>
      </c>
    </row>
    <row r="2" spans="1:15" x14ac:dyDescent="0.25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55"/>
      <c r="N2" s="55"/>
    </row>
    <row r="3" spans="1:15" x14ac:dyDescent="0.25">
      <c r="A3" s="8" t="s">
        <v>23</v>
      </c>
      <c r="B3" s="8" t="s">
        <v>24</v>
      </c>
      <c r="C3" s="78">
        <v>7</v>
      </c>
      <c r="D3" s="50">
        <f t="shared" ref="D3:K12" si="0">SUM(D41,D79,D117,D155,D193,D231,D269,D307,D345,D383,D421,D459,D497,D535,D573,D611,D649,D687)</f>
        <v>4</v>
      </c>
      <c r="E3" s="50">
        <f t="shared" si="0"/>
        <v>0</v>
      </c>
      <c r="F3" s="50">
        <f t="shared" si="0"/>
        <v>79</v>
      </c>
      <c r="G3" s="50">
        <f t="shared" si="0"/>
        <v>0</v>
      </c>
      <c r="H3" s="50">
        <f t="shared" si="0"/>
        <v>0</v>
      </c>
      <c r="I3" s="50">
        <f t="shared" si="0"/>
        <v>0</v>
      </c>
      <c r="J3" s="50">
        <f t="shared" si="0"/>
        <v>1</v>
      </c>
      <c r="K3" s="50">
        <f t="shared" si="0"/>
        <v>0</v>
      </c>
      <c r="L3" s="8">
        <f t="shared" ref="L3:L35" si="1">(D3*10)+(E3*10)+(F3*2)+(H3*5)+(I3*25)+(J3*20)+(K3*20)-(G3*5)</f>
        <v>218</v>
      </c>
      <c r="M3" s="79">
        <f>L3/C3</f>
        <v>31.142857142857142</v>
      </c>
      <c r="N3" s="80">
        <f>L3/D3</f>
        <v>54.5</v>
      </c>
      <c r="O3" s="48"/>
    </row>
    <row r="4" spans="1:15" x14ac:dyDescent="0.25">
      <c r="A4" s="8" t="s">
        <v>21</v>
      </c>
      <c r="B4" s="8" t="s">
        <v>1</v>
      </c>
      <c r="C4" s="78">
        <v>7.23</v>
      </c>
      <c r="D4" s="50">
        <f t="shared" si="0"/>
        <v>8</v>
      </c>
      <c r="E4" s="50">
        <f t="shared" si="0"/>
        <v>1</v>
      </c>
      <c r="F4" s="50">
        <f t="shared" si="0"/>
        <v>143</v>
      </c>
      <c r="G4" s="50">
        <f t="shared" si="0"/>
        <v>1</v>
      </c>
      <c r="H4" s="50">
        <f t="shared" si="0"/>
        <v>1</v>
      </c>
      <c r="I4" s="50">
        <f t="shared" si="0"/>
        <v>5</v>
      </c>
      <c r="J4" s="50">
        <f t="shared" si="0"/>
        <v>3</v>
      </c>
      <c r="K4" s="50">
        <f t="shared" si="0"/>
        <v>0</v>
      </c>
      <c r="L4" s="8">
        <f t="shared" si="1"/>
        <v>561</v>
      </c>
      <c r="M4" s="79">
        <f t="shared" ref="M4:M35" si="2">L4/C4</f>
        <v>77.593360995850617</v>
      </c>
      <c r="N4" s="80">
        <f t="shared" ref="N4:N35" si="3">L4/D4</f>
        <v>70.125</v>
      </c>
      <c r="O4" s="48"/>
    </row>
    <row r="5" spans="1:15" x14ac:dyDescent="0.25">
      <c r="A5" s="8" t="s">
        <v>0</v>
      </c>
      <c r="B5" s="8" t="s">
        <v>1</v>
      </c>
      <c r="C5" s="78">
        <v>15.32</v>
      </c>
      <c r="D5" s="50">
        <f t="shared" si="0"/>
        <v>9</v>
      </c>
      <c r="E5" s="50">
        <f t="shared" si="0"/>
        <v>2</v>
      </c>
      <c r="F5" s="50">
        <f t="shared" si="0"/>
        <v>6</v>
      </c>
      <c r="G5" s="50">
        <f t="shared" si="0"/>
        <v>2</v>
      </c>
      <c r="H5" s="50">
        <f t="shared" si="0"/>
        <v>25</v>
      </c>
      <c r="I5" s="50">
        <f t="shared" si="0"/>
        <v>27</v>
      </c>
      <c r="J5" s="50">
        <f t="shared" si="0"/>
        <v>2</v>
      </c>
      <c r="K5" s="50">
        <f t="shared" si="0"/>
        <v>0</v>
      </c>
      <c r="L5" s="8">
        <f t="shared" si="1"/>
        <v>952</v>
      </c>
      <c r="M5" s="79">
        <f t="shared" si="2"/>
        <v>62.140992167101828</v>
      </c>
      <c r="N5" s="80">
        <f t="shared" si="3"/>
        <v>105.77777777777777</v>
      </c>
      <c r="O5" s="48"/>
    </row>
    <row r="6" spans="1:15" x14ac:dyDescent="0.25">
      <c r="A6" s="8" t="s">
        <v>25</v>
      </c>
      <c r="B6" s="8" t="s">
        <v>26</v>
      </c>
      <c r="C6" s="78">
        <v>6.81</v>
      </c>
      <c r="D6" s="50">
        <f t="shared" si="0"/>
        <v>9</v>
      </c>
      <c r="E6" s="50">
        <f t="shared" si="0"/>
        <v>1</v>
      </c>
      <c r="F6" s="50">
        <f t="shared" si="0"/>
        <v>58</v>
      </c>
      <c r="G6" s="50">
        <f t="shared" si="0"/>
        <v>2</v>
      </c>
      <c r="H6" s="50">
        <f t="shared" si="0"/>
        <v>0</v>
      </c>
      <c r="I6" s="50">
        <f t="shared" si="0"/>
        <v>0</v>
      </c>
      <c r="J6" s="50">
        <f t="shared" si="0"/>
        <v>4</v>
      </c>
      <c r="K6" s="50">
        <f t="shared" si="0"/>
        <v>4</v>
      </c>
      <c r="L6" s="8">
        <f t="shared" si="1"/>
        <v>366</v>
      </c>
      <c r="M6" s="79">
        <f t="shared" si="2"/>
        <v>53.744493392070488</v>
      </c>
      <c r="N6" s="80">
        <f t="shared" si="3"/>
        <v>40.666666666666664</v>
      </c>
      <c r="O6" s="48"/>
    </row>
    <row r="7" spans="1:15" x14ac:dyDescent="0.25">
      <c r="A7" s="8" t="s">
        <v>47</v>
      </c>
      <c r="B7" s="8" t="s">
        <v>48</v>
      </c>
      <c r="C7" s="78">
        <v>4</v>
      </c>
      <c r="D7" s="50">
        <f t="shared" si="0"/>
        <v>0</v>
      </c>
      <c r="E7" s="50">
        <f t="shared" si="0"/>
        <v>0</v>
      </c>
      <c r="F7" s="50">
        <f t="shared" si="0"/>
        <v>0</v>
      </c>
      <c r="G7" s="50">
        <f t="shared" si="0"/>
        <v>0</v>
      </c>
      <c r="H7" s="50">
        <f t="shared" si="0"/>
        <v>0</v>
      </c>
      <c r="I7" s="50">
        <f t="shared" si="0"/>
        <v>0</v>
      </c>
      <c r="J7" s="50">
        <f t="shared" si="0"/>
        <v>0</v>
      </c>
      <c r="K7" s="50">
        <f t="shared" si="0"/>
        <v>0</v>
      </c>
      <c r="L7" s="8">
        <f t="shared" si="1"/>
        <v>0</v>
      </c>
      <c r="M7" s="79">
        <f t="shared" si="2"/>
        <v>0</v>
      </c>
      <c r="N7" s="80" t="e">
        <f t="shared" si="3"/>
        <v>#DIV/0!</v>
      </c>
      <c r="O7" s="48"/>
    </row>
    <row r="8" spans="1:15" x14ac:dyDescent="0.25">
      <c r="A8" s="8" t="s">
        <v>29</v>
      </c>
      <c r="B8" s="8" t="s">
        <v>30</v>
      </c>
      <c r="C8" s="78">
        <v>6</v>
      </c>
      <c r="D8" s="50">
        <f t="shared" si="0"/>
        <v>9</v>
      </c>
      <c r="E8" s="50">
        <f t="shared" si="0"/>
        <v>0</v>
      </c>
      <c r="F8" s="50">
        <f t="shared" si="0"/>
        <v>95</v>
      </c>
      <c r="G8" s="50">
        <f t="shared" si="0"/>
        <v>3</v>
      </c>
      <c r="H8" s="50">
        <f t="shared" si="0"/>
        <v>0</v>
      </c>
      <c r="I8" s="50">
        <f t="shared" si="0"/>
        <v>0</v>
      </c>
      <c r="J8" s="50">
        <f t="shared" si="0"/>
        <v>0</v>
      </c>
      <c r="K8" s="50">
        <f t="shared" si="0"/>
        <v>1</v>
      </c>
      <c r="L8" s="8">
        <f t="shared" si="1"/>
        <v>285</v>
      </c>
      <c r="M8" s="79">
        <f t="shared" si="2"/>
        <v>47.5</v>
      </c>
      <c r="N8" s="80">
        <f t="shared" si="3"/>
        <v>31.666666666666668</v>
      </c>
      <c r="O8" s="48"/>
    </row>
    <row r="9" spans="1:15" x14ac:dyDescent="0.25">
      <c r="A9" s="8" t="s">
        <v>45</v>
      </c>
      <c r="B9" s="8" t="s">
        <v>46</v>
      </c>
      <c r="C9" s="78">
        <v>4</v>
      </c>
      <c r="D9" s="50">
        <f t="shared" si="0"/>
        <v>0</v>
      </c>
      <c r="E9" s="50">
        <f t="shared" si="0"/>
        <v>0</v>
      </c>
      <c r="F9" s="50">
        <f t="shared" si="0"/>
        <v>0</v>
      </c>
      <c r="G9" s="50">
        <f t="shared" si="0"/>
        <v>0</v>
      </c>
      <c r="H9" s="50">
        <f t="shared" si="0"/>
        <v>0</v>
      </c>
      <c r="I9" s="50">
        <f t="shared" si="0"/>
        <v>0</v>
      </c>
      <c r="J9" s="50">
        <f t="shared" si="0"/>
        <v>0</v>
      </c>
      <c r="K9" s="50">
        <f t="shared" si="0"/>
        <v>0</v>
      </c>
      <c r="L9" s="8">
        <f t="shared" si="1"/>
        <v>0</v>
      </c>
      <c r="M9" s="79">
        <f t="shared" si="2"/>
        <v>0</v>
      </c>
      <c r="N9" s="80" t="e">
        <f t="shared" si="3"/>
        <v>#DIV/0!</v>
      </c>
      <c r="O9" s="48"/>
    </row>
    <row r="10" spans="1:15" x14ac:dyDescent="0.25">
      <c r="A10" s="8" t="s">
        <v>12</v>
      </c>
      <c r="B10" s="8" t="s">
        <v>18</v>
      </c>
      <c r="C10" s="78">
        <v>8.36</v>
      </c>
      <c r="D10" s="50">
        <f t="shared" si="0"/>
        <v>9</v>
      </c>
      <c r="E10" s="50">
        <f t="shared" si="0"/>
        <v>0</v>
      </c>
      <c r="F10" s="50">
        <f t="shared" si="0"/>
        <v>205</v>
      </c>
      <c r="G10" s="50">
        <f t="shared" si="0"/>
        <v>0</v>
      </c>
      <c r="H10" s="50">
        <f t="shared" si="0"/>
        <v>0</v>
      </c>
      <c r="I10" s="50">
        <f t="shared" si="0"/>
        <v>0</v>
      </c>
      <c r="J10" s="50">
        <f t="shared" si="0"/>
        <v>6</v>
      </c>
      <c r="K10" s="50">
        <f t="shared" si="0"/>
        <v>2</v>
      </c>
      <c r="L10" s="8">
        <f t="shared" si="1"/>
        <v>660</v>
      </c>
      <c r="M10" s="79">
        <f t="shared" si="2"/>
        <v>78.94736842105263</v>
      </c>
      <c r="N10" s="80">
        <f t="shared" si="3"/>
        <v>73.333333333333329</v>
      </c>
      <c r="O10" s="48"/>
    </row>
    <row r="11" spans="1:15" x14ac:dyDescent="0.25">
      <c r="A11" s="8" t="s">
        <v>16</v>
      </c>
      <c r="B11" s="8" t="s">
        <v>28</v>
      </c>
      <c r="C11" s="78">
        <v>6.2</v>
      </c>
      <c r="D11" s="50">
        <f t="shared" si="0"/>
        <v>0</v>
      </c>
      <c r="E11" s="50">
        <f t="shared" si="0"/>
        <v>0</v>
      </c>
      <c r="F11" s="50">
        <f t="shared" si="0"/>
        <v>0</v>
      </c>
      <c r="G11" s="50">
        <f t="shared" si="0"/>
        <v>0</v>
      </c>
      <c r="H11" s="50">
        <f t="shared" si="0"/>
        <v>0</v>
      </c>
      <c r="I11" s="50">
        <f t="shared" si="0"/>
        <v>0</v>
      </c>
      <c r="J11" s="50">
        <f t="shared" si="0"/>
        <v>0</v>
      </c>
      <c r="K11" s="50">
        <f t="shared" si="0"/>
        <v>0</v>
      </c>
      <c r="L11" s="8">
        <f t="shared" si="1"/>
        <v>0</v>
      </c>
      <c r="M11" s="79">
        <f t="shared" si="2"/>
        <v>0</v>
      </c>
      <c r="N11" s="80" t="e">
        <f t="shared" si="3"/>
        <v>#DIV/0!</v>
      </c>
      <c r="O11" s="48"/>
    </row>
    <row r="12" spans="1:15" x14ac:dyDescent="0.25">
      <c r="A12" s="8" t="s">
        <v>23</v>
      </c>
      <c r="B12" s="8" t="s">
        <v>27</v>
      </c>
      <c r="C12" s="78">
        <v>6.23</v>
      </c>
      <c r="D12" s="50">
        <f t="shared" si="0"/>
        <v>3</v>
      </c>
      <c r="E12" s="50">
        <f t="shared" si="0"/>
        <v>0</v>
      </c>
      <c r="F12" s="50">
        <f t="shared" si="0"/>
        <v>34</v>
      </c>
      <c r="G12" s="50">
        <f t="shared" si="0"/>
        <v>0</v>
      </c>
      <c r="H12" s="50">
        <f t="shared" si="0"/>
        <v>0</v>
      </c>
      <c r="I12" s="50">
        <f t="shared" si="0"/>
        <v>0</v>
      </c>
      <c r="J12" s="50">
        <f t="shared" si="0"/>
        <v>0</v>
      </c>
      <c r="K12" s="50">
        <f t="shared" si="0"/>
        <v>0</v>
      </c>
      <c r="L12" s="8">
        <f t="shared" si="1"/>
        <v>98</v>
      </c>
      <c r="M12" s="79">
        <f t="shared" si="2"/>
        <v>15.730337078651685</v>
      </c>
      <c r="N12" s="80">
        <f t="shared" si="3"/>
        <v>32.666666666666664</v>
      </c>
      <c r="O12" s="48"/>
    </row>
    <row r="13" spans="1:15" x14ac:dyDescent="0.25">
      <c r="A13" s="8" t="s">
        <v>4</v>
      </c>
      <c r="B13" s="8" t="s">
        <v>35</v>
      </c>
      <c r="C13" s="78">
        <v>6</v>
      </c>
      <c r="D13" s="50">
        <f t="shared" ref="D13:K22" si="4">SUM(D51,D89,D127,D165,D203,D241,D279,D317,D355,D393,D431,D469,D507,D545,D583,D621,D659,D697)</f>
        <v>6</v>
      </c>
      <c r="E13" s="50">
        <f t="shared" si="4"/>
        <v>0</v>
      </c>
      <c r="F13" s="50">
        <f t="shared" si="4"/>
        <v>70</v>
      </c>
      <c r="G13" s="50">
        <f t="shared" si="4"/>
        <v>1</v>
      </c>
      <c r="H13" s="50">
        <f t="shared" si="4"/>
        <v>0</v>
      </c>
      <c r="I13" s="50">
        <f t="shared" si="4"/>
        <v>0</v>
      </c>
      <c r="J13" s="50">
        <f t="shared" si="4"/>
        <v>4</v>
      </c>
      <c r="K13" s="50">
        <f t="shared" si="4"/>
        <v>0</v>
      </c>
      <c r="L13" s="8">
        <f t="shared" si="1"/>
        <v>275</v>
      </c>
      <c r="M13" s="79">
        <f t="shared" si="2"/>
        <v>45.833333333333336</v>
      </c>
      <c r="N13" s="80">
        <f t="shared" si="3"/>
        <v>45.833333333333336</v>
      </c>
      <c r="O13" s="48"/>
    </row>
    <row r="14" spans="1:15" x14ac:dyDescent="0.25">
      <c r="A14" s="8" t="s">
        <v>8</v>
      </c>
      <c r="B14" s="8" t="s">
        <v>9</v>
      </c>
      <c r="C14" s="78">
        <v>12.51</v>
      </c>
      <c r="D14" s="50">
        <f t="shared" si="4"/>
        <v>6</v>
      </c>
      <c r="E14" s="50">
        <f t="shared" si="4"/>
        <v>1</v>
      </c>
      <c r="F14" s="50">
        <f t="shared" si="4"/>
        <v>44</v>
      </c>
      <c r="G14" s="50">
        <f t="shared" si="4"/>
        <v>1</v>
      </c>
      <c r="H14" s="50">
        <f t="shared" si="4"/>
        <v>9</v>
      </c>
      <c r="I14" s="50">
        <f t="shared" si="4"/>
        <v>11</v>
      </c>
      <c r="J14" s="50">
        <f t="shared" si="4"/>
        <v>1</v>
      </c>
      <c r="K14" s="50">
        <f t="shared" si="4"/>
        <v>0</v>
      </c>
      <c r="L14" s="8">
        <f t="shared" si="1"/>
        <v>493</v>
      </c>
      <c r="M14" s="79">
        <f t="shared" si="2"/>
        <v>39.408473221422859</v>
      </c>
      <c r="N14" s="80">
        <f t="shared" si="3"/>
        <v>82.166666666666671</v>
      </c>
      <c r="O14" s="48"/>
    </row>
    <row r="15" spans="1:15" x14ac:dyDescent="0.25">
      <c r="A15" s="8" t="s">
        <v>38</v>
      </c>
      <c r="B15" s="8" t="s">
        <v>39</v>
      </c>
      <c r="C15" s="78">
        <v>6</v>
      </c>
      <c r="D15" s="50">
        <f t="shared" si="4"/>
        <v>6</v>
      </c>
      <c r="E15" s="50">
        <f t="shared" si="4"/>
        <v>1</v>
      </c>
      <c r="F15" s="50">
        <f t="shared" si="4"/>
        <v>118</v>
      </c>
      <c r="G15" s="50">
        <f t="shared" si="4"/>
        <v>2</v>
      </c>
      <c r="H15" s="50">
        <f t="shared" si="4"/>
        <v>0</v>
      </c>
      <c r="I15" s="50">
        <f t="shared" si="4"/>
        <v>1</v>
      </c>
      <c r="J15" s="50">
        <f t="shared" si="4"/>
        <v>2</v>
      </c>
      <c r="K15" s="50">
        <f t="shared" si="4"/>
        <v>1</v>
      </c>
      <c r="L15" s="8">
        <f t="shared" si="1"/>
        <v>381</v>
      </c>
      <c r="M15" s="79">
        <f t="shared" si="2"/>
        <v>63.5</v>
      </c>
      <c r="N15" s="80">
        <f t="shared" si="3"/>
        <v>63.5</v>
      </c>
      <c r="O15" s="48"/>
    </row>
    <row r="16" spans="1:15" x14ac:dyDescent="0.25">
      <c r="A16" s="8" t="s">
        <v>16</v>
      </c>
      <c r="B16" s="8" t="s">
        <v>17</v>
      </c>
      <c r="C16" s="78">
        <v>8.85</v>
      </c>
      <c r="D16" s="50">
        <f t="shared" si="4"/>
        <v>5</v>
      </c>
      <c r="E16" s="50">
        <f t="shared" si="4"/>
        <v>0</v>
      </c>
      <c r="F16" s="50">
        <f t="shared" si="4"/>
        <v>31</v>
      </c>
      <c r="G16" s="50">
        <f t="shared" si="4"/>
        <v>0</v>
      </c>
      <c r="H16" s="50">
        <f t="shared" si="4"/>
        <v>2</v>
      </c>
      <c r="I16" s="50">
        <f t="shared" si="4"/>
        <v>4</v>
      </c>
      <c r="J16" s="50">
        <f t="shared" si="4"/>
        <v>3</v>
      </c>
      <c r="K16" s="50">
        <f t="shared" si="4"/>
        <v>0</v>
      </c>
      <c r="L16" s="8">
        <f t="shared" si="1"/>
        <v>282</v>
      </c>
      <c r="M16" s="79">
        <f t="shared" si="2"/>
        <v>31.864406779661017</v>
      </c>
      <c r="N16" s="80">
        <f t="shared" si="3"/>
        <v>56.4</v>
      </c>
      <c r="O16" s="48"/>
    </row>
    <row r="17" spans="1:15" x14ac:dyDescent="0.25">
      <c r="A17" s="8" t="s">
        <v>55</v>
      </c>
      <c r="B17" s="8" t="s">
        <v>11</v>
      </c>
      <c r="C17" s="78">
        <v>6</v>
      </c>
      <c r="D17" s="50">
        <f t="shared" si="4"/>
        <v>5</v>
      </c>
      <c r="E17" s="50">
        <f t="shared" si="4"/>
        <v>0</v>
      </c>
      <c r="F17" s="50">
        <f t="shared" si="4"/>
        <v>101</v>
      </c>
      <c r="G17" s="50">
        <f t="shared" si="4"/>
        <v>0</v>
      </c>
      <c r="H17" s="50">
        <f t="shared" si="4"/>
        <v>0</v>
      </c>
      <c r="I17" s="50">
        <f t="shared" si="4"/>
        <v>0</v>
      </c>
      <c r="J17" s="50">
        <f t="shared" si="4"/>
        <v>0</v>
      </c>
      <c r="K17" s="50">
        <f t="shared" si="4"/>
        <v>0</v>
      </c>
      <c r="L17" s="8">
        <f t="shared" si="1"/>
        <v>252</v>
      </c>
      <c r="M17" s="79">
        <f t="shared" si="2"/>
        <v>42</v>
      </c>
      <c r="N17" s="80">
        <f t="shared" si="3"/>
        <v>50.4</v>
      </c>
      <c r="O17" s="48"/>
    </row>
    <row r="18" spans="1:15" x14ac:dyDescent="0.25">
      <c r="A18" s="8" t="s">
        <v>10</v>
      </c>
      <c r="B18" s="8" t="s">
        <v>11</v>
      </c>
      <c r="C18" s="78">
        <v>12.4</v>
      </c>
      <c r="D18" s="50">
        <f t="shared" si="4"/>
        <v>9</v>
      </c>
      <c r="E18" s="50">
        <f t="shared" si="4"/>
        <v>0</v>
      </c>
      <c r="F18" s="50">
        <f t="shared" si="4"/>
        <v>153</v>
      </c>
      <c r="G18" s="50">
        <f t="shared" si="4"/>
        <v>2</v>
      </c>
      <c r="H18" s="50">
        <f t="shared" si="4"/>
        <v>0</v>
      </c>
      <c r="I18" s="50">
        <f t="shared" si="4"/>
        <v>0</v>
      </c>
      <c r="J18" s="50">
        <f t="shared" si="4"/>
        <v>7</v>
      </c>
      <c r="K18" s="50">
        <f t="shared" si="4"/>
        <v>1</v>
      </c>
      <c r="L18" s="8">
        <f t="shared" si="1"/>
        <v>546</v>
      </c>
      <c r="M18" s="79">
        <f t="shared" si="2"/>
        <v>44.032258064516128</v>
      </c>
      <c r="N18" s="80">
        <f t="shared" si="3"/>
        <v>60.666666666666664</v>
      </c>
      <c r="O18" s="48"/>
    </row>
    <row r="19" spans="1:15" x14ac:dyDescent="0.25">
      <c r="A19" s="8" t="s">
        <v>6</v>
      </c>
      <c r="B19" s="8" t="s">
        <v>7</v>
      </c>
      <c r="C19" s="78">
        <v>12.96</v>
      </c>
      <c r="D19" s="50">
        <f t="shared" si="4"/>
        <v>6</v>
      </c>
      <c r="E19" s="50">
        <f t="shared" si="4"/>
        <v>0</v>
      </c>
      <c r="F19" s="50">
        <f t="shared" si="4"/>
        <v>22</v>
      </c>
      <c r="G19" s="50">
        <f t="shared" si="4"/>
        <v>2</v>
      </c>
      <c r="H19" s="50">
        <f t="shared" si="4"/>
        <v>11</v>
      </c>
      <c r="I19" s="50">
        <f t="shared" si="4"/>
        <v>4</v>
      </c>
      <c r="J19" s="50">
        <f t="shared" si="4"/>
        <v>1</v>
      </c>
      <c r="K19" s="50">
        <f t="shared" si="4"/>
        <v>1</v>
      </c>
      <c r="L19" s="8">
        <f t="shared" si="1"/>
        <v>289</v>
      </c>
      <c r="M19" s="79">
        <f t="shared" si="2"/>
        <v>22.299382716049383</v>
      </c>
      <c r="N19" s="80">
        <f t="shared" si="3"/>
        <v>48.166666666666664</v>
      </c>
      <c r="O19" s="48"/>
    </row>
    <row r="20" spans="1:15" x14ac:dyDescent="0.25">
      <c r="A20" s="8" t="s">
        <v>14</v>
      </c>
      <c r="B20" s="8" t="s">
        <v>15</v>
      </c>
      <c r="C20" s="78">
        <v>10.34</v>
      </c>
      <c r="D20" s="50">
        <f t="shared" si="4"/>
        <v>9</v>
      </c>
      <c r="E20" s="50">
        <f t="shared" si="4"/>
        <v>2</v>
      </c>
      <c r="F20" s="50">
        <f t="shared" si="4"/>
        <v>13</v>
      </c>
      <c r="G20" s="50">
        <f t="shared" si="4"/>
        <v>0</v>
      </c>
      <c r="H20" s="50">
        <f t="shared" si="4"/>
        <v>10</v>
      </c>
      <c r="I20" s="50">
        <f t="shared" si="4"/>
        <v>18</v>
      </c>
      <c r="J20" s="50">
        <f t="shared" si="4"/>
        <v>4</v>
      </c>
      <c r="K20" s="50">
        <f t="shared" si="4"/>
        <v>0</v>
      </c>
      <c r="L20" s="8">
        <f t="shared" si="1"/>
        <v>716</v>
      </c>
      <c r="M20" s="79">
        <f t="shared" si="2"/>
        <v>69.245647969052229</v>
      </c>
      <c r="N20" s="80">
        <f t="shared" si="3"/>
        <v>79.555555555555557</v>
      </c>
      <c r="O20" s="48"/>
    </row>
    <row r="21" spans="1:15" x14ac:dyDescent="0.25">
      <c r="A21" s="8" t="s">
        <v>33</v>
      </c>
      <c r="B21" s="8" t="s">
        <v>34</v>
      </c>
      <c r="C21" s="78">
        <v>6</v>
      </c>
      <c r="D21" s="50">
        <f t="shared" si="4"/>
        <v>9</v>
      </c>
      <c r="E21" s="50">
        <f t="shared" si="4"/>
        <v>0</v>
      </c>
      <c r="F21" s="50">
        <f t="shared" si="4"/>
        <v>51</v>
      </c>
      <c r="G21" s="50">
        <f t="shared" si="4"/>
        <v>4</v>
      </c>
      <c r="H21" s="50">
        <f t="shared" si="4"/>
        <v>0</v>
      </c>
      <c r="I21" s="50">
        <f t="shared" si="4"/>
        <v>0</v>
      </c>
      <c r="J21" s="50">
        <f t="shared" si="4"/>
        <v>3</v>
      </c>
      <c r="K21" s="50">
        <f t="shared" si="4"/>
        <v>0</v>
      </c>
      <c r="L21" s="8">
        <f t="shared" si="1"/>
        <v>232</v>
      </c>
      <c r="M21" s="79">
        <f t="shared" si="2"/>
        <v>38.666666666666664</v>
      </c>
      <c r="N21" s="80">
        <f t="shared" si="3"/>
        <v>25.777777777777779</v>
      </c>
      <c r="O21" s="48"/>
    </row>
    <row r="22" spans="1:15" x14ac:dyDescent="0.25">
      <c r="A22" s="8" t="s">
        <v>43</v>
      </c>
      <c r="B22" s="8" t="s">
        <v>44</v>
      </c>
      <c r="C22" s="78">
        <v>5</v>
      </c>
      <c r="D22" s="50">
        <f t="shared" si="4"/>
        <v>8</v>
      </c>
      <c r="E22" s="50">
        <f t="shared" si="4"/>
        <v>2</v>
      </c>
      <c r="F22" s="50">
        <f t="shared" si="4"/>
        <v>15</v>
      </c>
      <c r="G22" s="50">
        <f t="shared" si="4"/>
        <v>0</v>
      </c>
      <c r="H22" s="50">
        <f t="shared" si="4"/>
        <v>15</v>
      </c>
      <c r="I22" s="50">
        <f t="shared" si="4"/>
        <v>18</v>
      </c>
      <c r="J22" s="50">
        <f t="shared" si="4"/>
        <v>3</v>
      </c>
      <c r="K22" s="50">
        <f t="shared" si="4"/>
        <v>0</v>
      </c>
      <c r="L22" s="8">
        <f t="shared" si="1"/>
        <v>715</v>
      </c>
      <c r="M22" s="79">
        <f t="shared" si="2"/>
        <v>143</v>
      </c>
      <c r="N22" s="80">
        <f t="shared" si="3"/>
        <v>89.375</v>
      </c>
      <c r="O22" s="48"/>
    </row>
    <row r="23" spans="1:15" x14ac:dyDescent="0.25">
      <c r="A23" s="8" t="s">
        <v>4</v>
      </c>
      <c r="B23" s="8" t="s">
        <v>5</v>
      </c>
      <c r="C23" s="78">
        <v>13.48</v>
      </c>
      <c r="D23" s="50">
        <f t="shared" ref="D23:K32" si="5">SUM(D61,D99,D137,D175,D213,D251,D289,D327,D365,D403,D441,D479,D517,D555,D593,D631,D669,D707)</f>
        <v>9</v>
      </c>
      <c r="E23" s="50">
        <f t="shared" si="5"/>
        <v>2</v>
      </c>
      <c r="F23" s="50">
        <f t="shared" si="5"/>
        <v>250</v>
      </c>
      <c r="G23" s="50">
        <f t="shared" si="5"/>
        <v>1</v>
      </c>
      <c r="H23" s="50">
        <f t="shared" si="5"/>
        <v>1</v>
      </c>
      <c r="I23" s="50">
        <f t="shared" si="5"/>
        <v>13</v>
      </c>
      <c r="J23" s="50">
        <f t="shared" si="5"/>
        <v>10</v>
      </c>
      <c r="K23" s="50">
        <f t="shared" si="5"/>
        <v>0</v>
      </c>
      <c r="L23" s="8">
        <f t="shared" si="1"/>
        <v>1135</v>
      </c>
      <c r="M23" s="79">
        <f t="shared" si="2"/>
        <v>84.198813056379819</v>
      </c>
      <c r="N23" s="80">
        <f t="shared" si="3"/>
        <v>126.11111111111111</v>
      </c>
      <c r="O23" s="48"/>
    </row>
    <row r="24" spans="1:15" x14ac:dyDescent="0.25">
      <c r="A24" s="8" t="s">
        <v>16</v>
      </c>
      <c r="B24" s="8" t="s">
        <v>22</v>
      </c>
      <c r="C24" s="78">
        <v>7.2</v>
      </c>
      <c r="D24" s="50">
        <f t="shared" si="5"/>
        <v>8</v>
      </c>
      <c r="E24" s="50">
        <f t="shared" si="5"/>
        <v>0</v>
      </c>
      <c r="F24" s="50">
        <f t="shared" si="5"/>
        <v>106</v>
      </c>
      <c r="G24" s="50">
        <f t="shared" si="5"/>
        <v>1</v>
      </c>
      <c r="H24" s="50">
        <f t="shared" si="5"/>
        <v>0</v>
      </c>
      <c r="I24" s="50">
        <f t="shared" si="5"/>
        <v>0</v>
      </c>
      <c r="J24" s="50">
        <f t="shared" si="5"/>
        <v>2</v>
      </c>
      <c r="K24" s="50">
        <f t="shared" si="5"/>
        <v>0</v>
      </c>
      <c r="L24" s="8">
        <f t="shared" si="1"/>
        <v>327</v>
      </c>
      <c r="M24" s="79">
        <f t="shared" si="2"/>
        <v>45.416666666666664</v>
      </c>
      <c r="N24" s="80">
        <f t="shared" si="3"/>
        <v>40.875</v>
      </c>
      <c r="O24" s="48"/>
    </row>
    <row r="25" spans="1:15" x14ac:dyDescent="0.25">
      <c r="A25" s="8" t="s">
        <v>51</v>
      </c>
      <c r="B25" s="8" t="s">
        <v>52</v>
      </c>
      <c r="C25" s="78">
        <v>4</v>
      </c>
      <c r="D25" s="50">
        <f t="shared" si="5"/>
        <v>3</v>
      </c>
      <c r="E25" s="50">
        <f t="shared" si="5"/>
        <v>1</v>
      </c>
      <c r="F25" s="50">
        <f t="shared" si="5"/>
        <v>59</v>
      </c>
      <c r="G25" s="50">
        <f t="shared" si="5"/>
        <v>0</v>
      </c>
      <c r="H25" s="50">
        <f t="shared" si="5"/>
        <v>0</v>
      </c>
      <c r="I25" s="50">
        <f t="shared" si="5"/>
        <v>0</v>
      </c>
      <c r="J25" s="50">
        <f t="shared" si="5"/>
        <v>0</v>
      </c>
      <c r="K25" s="50">
        <f t="shared" si="5"/>
        <v>0</v>
      </c>
      <c r="L25" s="8">
        <f t="shared" si="1"/>
        <v>158</v>
      </c>
      <c r="M25" s="79">
        <f t="shared" si="2"/>
        <v>39.5</v>
      </c>
      <c r="N25" s="80">
        <f t="shared" si="3"/>
        <v>52.666666666666664</v>
      </c>
      <c r="O25" s="48"/>
    </row>
    <row r="26" spans="1:15" x14ac:dyDescent="0.25">
      <c r="A26" s="8" t="s">
        <v>36</v>
      </c>
      <c r="B26" s="8" t="s">
        <v>37</v>
      </c>
      <c r="C26" s="78">
        <v>6</v>
      </c>
      <c r="D26" s="50">
        <f t="shared" si="5"/>
        <v>5</v>
      </c>
      <c r="E26" s="50">
        <f t="shared" si="5"/>
        <v>1</v>
      </c>
      <c r="F26" s="50">
        <f t="shared" si="5"/>
        <v>51</v>
      </c>
      <c r="G26" s="50">
        <f t="shared" si="5"/>
        <v>1</v>
      </c>
      <c r="H26" s="50">
        <f t="shared" si="5"/>
        <v>6</v>
      </c>
      <c r="I26" s="50">
        <f t="shared" si="5"/>
        <v>5</v>
      </c>
      <c r="J26" s="50">
        <f t="shared" si="5"/>
        <v>4</v>
      </c>
      <c r="K26" s="50">
        <f t="shared" si="5"/>
        <v>0</v>
      </c>
      <c r="L26" s="8">
        <f t="shared" si="1"/>
        <v>392</v>
      </c>
      <c r="M26" s="79">
        <f t="shared" si="2"/>
        <v>65.333333333333329</v>
      </c>
      <c r="N26" s="80">
        <f t="shared" si="3"/>
        <v>78.400000000000006</v>
      </c>
      <c r="O26" s="48"/>
    </row>
    <row r="27" spans="1:15" x14ac:dyDescent="0.25">
      <c r="A27" s="8" t="s">
        <v>49</v>
      </c>
      <c r="B27" s="8" t="s">
        <v>50</v>
      </c>
      <c r="C27" s="78">
        <v>4</v>
      </c>
      <c r="D27" s="50">
        <f t="shared" si="5"/>
        <v>0</v>
      </c>
      <c r="E27" s="50">
        <f t="shared" si="5"/>
        <v>0</v>
      </c>
      <c r="F27" s="50">
        <f t="shared" si="5"/>
        <v>0</v>
      </c>
      <c r="G27" s="50">
        <f t="shared" si="5"/>
        <v>0</v>
      </c>
      <c r="H27" s="50">
        <f t="shared" si="5"/>
        <v>0</v>
      </c>
      <c r="I27" s="50">
        <f t="shared" si="5"/>
        <v>0</v>
      </c>
      <c r="J27" s="50">
        <f t="shared" si="5"/>
        <v>0</v>
      </c>
      <c r="K27" s="50">
        <f t="shared" si="5"/>
        <v>0</v>
      </c>
      <c r="L27" s="8">
        <f t="shared" si="1"/>
        <v>0</v>
      </c>
      <c r="M27" s="79">
        <f t="shared" si="2"/>
        <v>0</v>
      </c>
      <c r="N27" s="80" t="e">
        <f t="shared" si="3"/>
        <v>#DIV/0!</v>
      </c>
      <c r="O27" s="48"/>
    </row>
    <row r="28" spans="1:15" x14ac:dyDescent="0.25">
      <c r="A28" s="8" t="s">
        <v>31</v>
      </c>
      <c r="B28" s="8" t="s">
        <v>32</v>
      </c>
      <c r="C28" s="78">
        <v>6</v>
      </c>
      <c r="D28" s="50">
        <f t="shared" si="5"/>
        <v>9</v>
      </c>
      <c r="E28" s="50">
        <f t="shared" si="5"/>
        <v>0</v>
      </c>
      <c r="F28" s="50">
        <f t="shared" si="5"/>
        <v>103</v>
      </c>
      <c r="G28" s="50">
        <f t="shared" si="5"/>
        <v>0</v>
      </c>
      <c r="H28" s="50">
        <f t="shared" si="5"/>
        <v>0</v>
      </c>
      <c r="I28" s="50">
        <f t="shared" si="5"/>
        <v>0</v>
      </c>
      <c r="J28" s="50">
        <f t="shared" si="5"/>
        <v>7</v>
      </c>
      <c r="K28" s="50">
        <f t="shared" si="5"/>
        <v>0</v>
      </c>
      <c r="L28" s="8">
        <f t="shared" si="1"/>
        <v>436</v>
      </c>
      <c r="M28" s="79">
        <f t="shared" si="2"/>
        <v>72.666666666666671</v>
      </c>
      <c r="N28" s="80">
        <f t="shared" si="3"/>
        <v>48.444444444444443</v>
      </c>
      <c r="O28" s="48"/>
    </row>
    <row r="29" spans="1:15" x14ac:dyDescent="0.25">
      <c r="A29" s="8" t="s">
        <v>42</v>
      </c>
      <c r="B29" s="8" t="s">
        <v>32</v>
      </c>
      <c r="C29" s="78">
        <v>6</v>
      </c>
      <c r="D29" s="50">
        <f t="shared" si="5"/>
        <v>2</v>
      </c>
      <c r="E29" s="50">
        <f t="shared" si="5"/>
        <v>0</v>
      </c>
      <c r="F29" s="50">
        <f t="shared" si="5"/>
        <v>6</v>
      </c>
      <c r="G29" s="50">
        <f t="shared" si="5"/>
        <v>0</v>
      </c>
      <c r="H29" s="50">
        <f t="shared" si="5"/>
        <v>0</v>
      </c>
      <c r="I29" s="50">
        <f t="shared" si="5"/>
        <v>0</v>
      </c>
      <c r="J29" s="50">
        <f t="shared" si="5"/>
        <v>0</v>
      </c>
      <c r="K29" s="50">
        <f t="shared" si="5"/>
        <v>1</v>
      </c>
      <c r="L29" s="8">
        <f t="shared" si="1"/>
        <v>52</v>
      </c>
      <c r="M29" s="79">
        <f t="shared" si="2"/>
        <v>8.6666666666666661</v>
      </c>
      <c r="N29" s="80">
        <f t="shared" si="3"/>
        <v>26</v>
      </c>
      <c r="O29" s="48"/>
    </row>
    <row r="30" spans="1:15" x14ac:dyDescent="0.25">
      <c r="A30" s="8" t="s">
        <v>6</v>
      </c>
      <c r="B30" s="8" t="s">
        <v>40</v>
      </c>
      <c r="C30" s="78">
        <v>6</v>
      </c>
      <c r="D30" s="50">
        <f t="shared" si="5"/>
        <v>1</v>
      </c>
      <c r="E30" s="50">
        <f t="shared" si="5"/>
        <v>0</v>
      </c>
      <c r="F30" s="50">
        <f t="shared" si="5"/>
        <v>43</v>
      </c>
      <c r="G30" s="50">
        <f t="shared" si="5"/>
        <v>0</v>
      </c>
      <c r="H30" s="50">
        <f t="shared" si="5"/>
        <v>0</v>
      </c>
      <c r="I30" s="50">
        <f t="shared" si="5"/>
        <v>0</v>
      </c>
      <c r="J30" s="50">
        <f t="shared" si="5"/>
        <v>0</v>
      </c>
      <c r="K30" s="50">
        <f t="shared" si="5"/>
        <v>0</v>
      </c>
      <c r="L30" s="8">
        <f t="shared" si="1"/>
        <v>96</v>
      </c>
      <c r="M30" s="79">
        <f t="shared" si="2"/>
        <v>16</v>
      </c>
      <c r="N30" s="80">
        <f t="shared" si="3"/>
        <v>96</v>
      </c>
      <c r="O30" s="48"/>
    </row>
    <row r="31" spans="1:15" x14ac:dyDescent="0.25">
      <c r="A31" s="8" t="s">
        <v>2</v>
      </c>
      <c r="B31" s="8" t="s">
        <v>41</v>
      </c>
      <c r="C31" s="78">
        <v>6</v>
      </c>
      <c r="D31" s="50">
        <f t="shared" si="5"/>
        <v>9</v>
      </c>
      <c r="E31" s="50">
        <f t="shared" si="5"/>
        <v>4</v>
      </c>
      <c r="F31" s="50">
        <f t="shared" si="5"/>
        <v>46</v>
      </c>
      <c r="G31" s="50">
        <f t="shared" si="5"/>
        <v>0</v>
      </c>
      <c r="H31" s="50">
        <f t="shared" si="5"/>
        <v>2</v>
      </c>
      <c r="I31" s="50">
        <f t="shared" si="5"/>
        <v>3</v>
      </c>
      <c r="J31" s="50">
        <f t="shared" si="5"/>
        <v>0</v>
      </c>
      <c r="K31" s="50">
        <f t="shared" si="5"/>
        <v>0</v>
      </c>
      <c r="L31" s="8">
        <f t="shared" si="1"/>
        <v>307</v>
      </c>
      <c r="M31" s="79">
        <f t="shared" si="2"/>
        <v>51.166666666666664</v>
      </c>
      <c r="N31" s="80">
        <f t="shared" si="3"/>
        <v>34.111111111111114</v>
      </c>
      <c r="O31" s="48"/>
    </row>
    <row r="32" spans="1:15" x14ac:dyDescent="0.25">
      <c r="A32" s="8" t="s">
        <v>2</v>
      </c>
      <c r="B32" s="8" t="s">
        <v>3</v>
      </c>
      <c r="C32" s="78">
        <v>13.51</v>
      </c>
      <c r="D32" s="50">
        <f t="shared" si="5"/>
        <v>8</v>
      </c>
      <c r="E32" s="50">
        <f t="shared" si="5"/>
        <v>2</v>
      </c>
      <c r="F32" s="50">
        <f t="shared" si="5"/>
        <v>33</v>
      </c>
      <c r="G32" s="50">
        <f t="shared" si="5"/>
        <v>2</v>
      </c>
      <c r="H32" s="50">
        <f t="shared" si="5"/>
        <v>13</v>
      </c>
      <c r="I32" s="50">
        <f t="shared" si="5"/>
        <v>13</v>
      </c>
      <c r="J32" s="50">
        <f t="shared" si="5"/>
        <v>1</v>
      </c>
      <c r="K32" s="50">
        <f t="shared" si="5"/>
        <v>0</v>
      </c>
      <c r="L32" s="8">
        <f t="shared" si="1"/>
        <v>566</v>
      </c>
      <c r="M32" s="79">
        <f t="shared" si="2"/>
        <v>41.894892672094748</v>
      </c>
      <c r="N32" s="80">
        <f t="shared" si="3"/>
        <v>70.75</v>
      </c>
      <c r="O32" s="48"/>
    </row>
    <row r="33" spans="1:21" x14ac:dyDescent="0.25">
      <c r="A33" s="8" t="s">
        <v>19</v>
      </c>
      <c r="B33" s="8" t="s">
        <v>20</v>
      </c>
      <c r="C33" s="78">
        <v>8.35</v>
      </c>
      <c r="D33" s="50">
        <f t="shared" ref="D33:K35" si="6">SUM(D71,D109,D147,D185,D223,D261,D299,D337,D375,D413,D451,D489,D527,D565,D603,D641,D679,D717)</f>
        <v>6</v>
      </c>
      <c r="E33" s="50">
        <f t="shared" si="6"/>
        <v>1</v>
      </c>
      <c r="F33" s="50">
        <f t="shared" si="6"/>
        <v>211</v>
      </c>
      <c r="G33" s="50">
        <f t="shared" si="6"/>
        <v>0</v>
      </c>
      <c r="H33" s="50">
        <f t="shared" si="6"/>
        <v>0</v>
      </c>
      <c r="I33" s="50">
        <f t="shared" si="6"/>
        <v>0</v>
      </c>
      <c r="J33" s="50">
        <f t="shared" si="6"/>
        <v>1</v>
      </c>
      <c r="K33" s="50">
        <f t="shared" si="6"/>
        <v>0</v>
      </c>
      <c r="L33" s="8">
        <f t="shared" si="1"/>
        <v>512</v>
      </c>
      <c r="M33" s="79">
        <f t="shared" si="2"/>
        <v>61.317365269461078</v>
      </c>
      <c r="N33" s="80">
        <f t="shared" si="3"/>
        <v>85.333333333333329</v>
      </c>
      <c r="O33" s="48"/>
    </row>
    <row r="34" spans="1:21" x14ac:dyDescent="0.25">
      <c r="A34" s="8" t="s">
        <v>12</v>
      </c>
      <c r="B34" s="8" t="s">
        <v>13</v>
      </c>
      <c r="C34" s="78">
        <v>11.02</v>
      </c>
      <c r="D34" s="50">
        <f t="shared" si="6"/>
        <v>0</v>
      </c>
      <c r="E34" s="50">
        <f t="shared" si="6"/>
        <v>0</v>
      </c>
      <c r="F34" s="50">
        <f t="shared" si="6"/>
        <v>0</v>
      </c>
      <c r="G34" s="50">
        <f t="shared" si="6"/>
        <v>0</v>
      </c>
      <c r="H34" s="50">
        <f t="shared" si="6"/>
        <v>0</v>
      </c>
      <c r="I34" s="50">
        <f t="shared" si="6"/>
        <v>0</v>
      </c>
      <c r="J34" s="50">
        <f t="shared" si="6"/>
        <v>0</v>
      </c>
      <c r="K34" s="50">
        <f t="shared" si="6"/>
        <v>0</v>
      </c>
      <c r="L34" s="8">
        <f t="shared" si="1"/>
        <v>0</v>
      </c>
      <c r="M34" s="79">
        <f t="shared" si="2"/>
        <v>0</v>
      </c>
      <c r="N34" s="80" t="e">
        <f t="shared" si="3"/>
        <v>#DIV/0!</v>
      </c>
      <c r="O34" s="48"/>
    </row>
    <row r="35" spans="1:21" x14ac:dyDescent="0.25">
      <c r="A35" s="8" t="s">
        <v>53</v>
      </c>
      <c r="B35" s="8" t="s">
        <v>54</v>
      </c>
      <c r="C35" s="78">
        <v>4</v>
      </c>
      <c r="D35" s="50">
        <f t="shared" si="6"/>
        <v>0</v>
      </c>
      <c r="E35" s="50">
        <f t="shared" si="6"/>
        <v>0</v>
      </c>
      <c r="F35" s="50">
        <f t="shared" si="6"/>
        <v>0</v>
      </c>
      <c r="G35" s="50">
        <f t="shared" si="6"/>
        <v>0</v>
      </c>
      <c r="H35" s="50">
        <f t="shared" si="6"/>
        <v>0</v>
      </c>
      <c r="I35" s="50">
        <f t="shared" si="6"/>
        <v>0</v>
      </c>
      <c r="J35" s="50">
        <f t="shared" si="6"/>
        <v>0</v>
      </c>
      <c r="K35" s="50">
        <f t="shared" si="6"/>
        <v>0</v>
      </c>
      <c r="L35" s="8">
        <f t="shared" si="1"/>
        <v>0</v>
      </c>
      <c r="M35" s="79">
        <f t="shared" si="2"/>
        <v>0</v>
      </c>
      <c r="N35" s="80" t="e">
        <f t="shared" si="3"/>
        <v>#DIV/0!</v>
      </c>
      <c r="O35" s="48"/>
    </row>
    <row r="36" spans="1:21" x14ac:dyDescent="0.25">
      <c r="A36" s="81" t="s">
        <v>72</v>
      </c>
      <c r="B36" s="81"/>
      <c r="C36" s="81"/>
      <c r="D36" s="50">
        <f>SUM(D3:D35)</f>
        <v>180</v>
      </c>
      <c r="E36" s="50">
        <f t="shared" ref="E36:L36" si="7">SUM(E3:E35)</f>
        <v>21</v>
      </c>
      <c r="F36" s="50">
        <f t="shared" si="7"/>
        <v>2146</v>
      </c>
      <c r="G36" s="50">
        <f t="shared" si="7"/>
        <v>25</v>
      </c>
      <c r="H36" s="50">
        <f t="shared" si="7"/>
        <v>95</v>
      </c>
      <c r="I36" s="50">
        <f t="shared" si="7"/>
        <v>122</v>
      </c>
      <c r="J36" s="50">
        <f t="shared" si="7"/>
        <v>69</v>
      </c>
      <c r="K36" s="50">
        <f t="shared" si="7"/>
        <v>11</v>
      </c>
      <c r="L36" s="50">
        <f t="shared" si="7"/>
        <v>11302</v>
      </c>
      <c r="M36" s="50"/>
      <c r="N36" s="50"/>
    </row>
    <row r="37" spans="1:21" x14ac:dyDescent="0.25">
      <c r="A37" s="81" t="s">
        <v>73</v>
      </c>
      <c r="B37" s="81"/>
      <c r="C37" s="81"/>
      <c r="D37" s="50">
        <f>SUM(D36)/26</f>
        <v>6.9230769230769234</v>
      </c>
      <c r="E37" s="50">
        <f t="shared" ref="E37:L37" si="8">SUM(E36)/26</f>
        <v>0.80769230769230771</v>
      </c>
      <c r="F37" s="50">
        <f t="shared" si="8"/>
        <v>82.538461538461533</v>
      </c>
      <c r="G37" s="50">
        <f t="shared" si="8"/>
        <v>0.96153846153846156</v>
      </c>
      <c r="H37" s="50">
        <f t="shared" si="8"/>
        <v>3.6538461538461537</v>
      </c>
      <c r="I37" s="50">
        <f t="shared" si="8"/>
        <v>4.6923076923076925</v>
      </c>
      <c r="J37" s="50">
        <f t="shared" si="8"/>
        <v>2.6538461538461537</v>
      </c>
      <c r="K37" s="50">
        <f t="shared" si="8"/>
        <v>0.42307692307692307</v>
      </c>
      <c r="L37" s="50">
        <f t="shared" si="8"/>
        <v>434.69230769230768</v>
      </c>
      <c r="M37" s="50"/>
      <c r="N37" s="50"/>
    </row>
    <row r="39" spans="1:21" x14ac:dyDescent="0.25">
      <c r="A39" s="58" t="s">
        <v>56</v>
      </c>
      <c r="B39" s="58" t="s">
        <v>57</v>
      </c>
      <c r="C39" s="58" t="s">
        <v>50</v>
      </c>
      <c r="D39" s="58" t="s">
        <v>58</v>
      </c>
      <c r="E39" s="58" t="s">
        <v>59</v>
      </c>
      <c r="F39" s="58"/>
      <c r="G39" s="58"/>
      <c r="H39" s="58" t="s">
        <v>60</v>
      </c>
      <c r="I39" s="58"/>
      <c r="J39" s="58" t="s">
        <v>61</v>
      </c>
      <c r="K39" s="58"/>
      <c r="L39" s="59" t="s">
        <v>62</v>
      </c>
      <c r="M39" s="57" t="s">
        <v>74</v>
      </c>
      <c r="N39" s="57"/>
      <c r="O39" s="57"/>
    </row>
    <row r="40" spans="1:21" x14ac:dyDescent="0.25">
      <c r="A40" s="58"/>
      <c r="B40" s="58"/>
      <c r="C40" s="58"/>
      <c r="D40" s="58"/>
      <c r="E40" s="3" t="s">
        <v>65</v>
      </c>
      <c r="F40" s="3" t="s">
        <v>66</v>
      </c>
      <c r="G40" s="3" t="s">
        <v>67</v>
      </c>
      <c r="H40" s="3" t="s">
        <v>68</v>
      </c>
      <c r="I40" s="3" t="s">
        <v>69</v>
      </c>
      <c r="J40" s="3" t="s">
        <v>70</v>
      </c>
      <c r="K40" s="3" t="s">
        <v>71</v>
      </c>
      <c r="L40" s="59"/>
      <c r="M40" s="57"/>
      <c r="N40" s="57"/>
      <c r="O40" s="57"/>
    </row>
    <row r="41" spans="1:21" x14ac:dyDescent="0.25">
      <c r="A41" s="1" t="s">
        <v>23</v>
      </c>
      <c r="B41" s="1" t="s">
        <v>24</v>
      </c>
      <c r="C41" s="2">
        <v>7</v>
      </c>
      <c r="D41" s="5">
        <v>1</v>
      </c>
      <c r="E41" s="7"/>
      <c r="F41" s="7">
        <v>24</v>
      </c>
      <c r="G41" s="7"/>
      <c r="H41" s="7"/>
      <c r="I41" s="7"/>
      <c r="J41" s="7"/>
      <c r="K41" s="7"/>
      <c r="L41" s="1">
        <f t="shared" ref="L41:L73" si="9">(D41*10)+(E41*10)+(F41*2)+(H41*5)+(I41*25)+(J41*20)+(K41*20)-(G41*5)</f>
        <v>58</v>
      </c>
      <c r="M41" s="8" t="s">
        <v>36</v>
      </c>
      <c r="N41" s="8" t="s">
        <v>37</v>
      </c>
      <c r="O41" s="8">
        <v>157</v>
      </c>
    </row>
    <row r="42" spans="1:21" x14ac:dyDescent="0.25">
      <c r="A42" s="1" t="s">
        <v>21</v>
      </c>
      <c r="B42" s="1" t="s">
        <v>1</v>
      </c>
      <c r="C42" s="2">
        <v>7.23</v>
      </c>
      <c r="D42" s="5">
        <v>1</v>
      </c>
      <c r="F42" s="5">
        <v>1</v>
      </c>
      <c r="H42" s="5">
        <v>1</v>
      </c>
      <c r="I42" s="5">
        <v>1</v>
      </c>
      <c r="J42" s="5">
        <v>1</v>
      </c>
      <c r="L42" s="1">
        <f t="shared" si="9"/>
        <v>62</v>
      </c>
      <c r="M42" s="8" t="s">
        <v>4</v>
      </c>
      <c r="N42" s="8" t="s">
        <v>5</v>
      </c>
      <c r="O42" s="8">
        <v>156</v>
      </c>
    </row>
    <row r="43" spans="1:21" x14ac:dyDescent="0.25">
      <c r="A43" s="1" t="s">
        <v>0</v>
      </c>
      <c r="B43" s="1" t="s">
        <v>1</v>
      </c>
      <c r="C43" s="2">
        <v>15.32</v>
      </c>
      <c r="D43" s="5">
        <v>1</v>
      </c>
      <c r="H43" s="5">
        <v>2</v>
      </c>
      <c r="I43" s="5">
        <v>3</v>
      </c>
      <c r="L43" s="1">
        <f t="shared" si="9"/>
        <v>95</v>
      </c>
      <c r="M43" s="8" t="s">
        <v>55</v>
      </c>
      <c r="N43" s="8" t="s">
        <v>11</v>
      </c>
      <c r="O43" s="8">
        <v>136</v>
      </c>
      <c r="T43" s="48"/>
      <c r="U43" s="48"/>
    </row>
    <row r="44" spans="1:21" x14ac:dyDescent="0.25">
      <c r="A44" s="1" t="s">
        <v>25</v>
      </c>
      <c r="B44" s="1" t="s">
        <v>26</v>
      </c>
      <c r="C44" s="2">
        <v>6.81</v>
      </c>
      <c r="D44" s="5">
        <v>1</v>
      </c>
      <c r="E44" s="5">
        <v>1</v>
      </c>
      <c r="F44" s="5">
        <v>18</v>
      </c>
      <c r="J44" s="5">
        <v>2</v>
      </c>
      <c r="L44" s="1">
        <f t="shared" si="9"/>
        <v>96</v>
      </c>
      <c r="M44" s="8" t="s">
        <v>14</v>
      </c>
      <c r="N44" s="8" t="s">
        <v>15</v>
      </c>
      <c r="O44" s="8">
        <v>130</v>
      </c>
    </row>
    <row r="45" spans="1:21" x14ac:dyDescent="0.25">
      <c r="A45" s="1" t="s">
        <v>47</v>
      </c>
      <c r="B45" s="1" t="s">
        <v>48</v>
      </c>
      <c r="C45" s="2">
        <v>4</v>
      </c>
      <c r="L45" s="1">
        <f t="shared" si="9"/>
        <v>0</v>
      </c>
      <c r="M45" s="8" t="s">
        <v>16</v>
      </c>
      <c r="N45" s="8" t="s">
        <v>17</v>
      </c>
      <c r="O45" s="8">
        <v>119</v>
      </c>
    </row>
    <row r="46" spans="1:21" x14ac:dyDescent="0.25">
      <c r="A46" s="1" t="s">
        <v>29</v>
      </c>
      <c r="B46" s="1" t="s">
        <v>30</v>
      </c>
      <c r="C46" s="2">
        <v>6</v>
      </c>
      <c r="D46" s="5">
        <v>1</v>
      </c>
      <c r="G46" s="5">
        <v>1</v>
      </c>
      <c r="L46" s="1">
        <f t="shared" si="9"/>
        <v>5</v>
      </c>
      <c r="M46" s="8" t="s">
        <v>25</v>
      </c>
      <c r="N46" s="8" t="s">
        <v>26</v>
      </c>
      <c r="O46" s="8">
        <v>96</v>
      </c>
    </row>
    <row r="47" spans="1:21" x14ac:dyDescent="0.25">
      <c r="A47" s="1" t="s">
        <v>45</v>
      </c>
      <c r="B47" s="1" t="s">
        <v>46</v>
      </c>
      <c r="C47" s="2">
        <v>4</v>
      </c>
      <c r="L47" s="1">
        <f t="shared" si="9"/>
        <v>0</v>
      </c>
      <c r="M47" s="8" t="s">
        <v>0</v>
      </c>
      <c r="N47" s="8" t="s">
        <v>1</v>
      </c>
      <c r="O47" s="8">
        <v>95</v>
      </c>
    </row>
    <row r="48" spans="1:21" x14ac:dyDescent="0.25">
      <c r="A48" s="1" t="s">
        <v>12</v>
      </c>
      <c r="B48" s="1" t="s">
        <v>18</v>
      </c>
      <c r="C48" s="2">
        <v>8.36</v>
      </c>
      <c r="D48" s="5">
        <v>1</v>
      </c>
      <c r="F48" s="5">
        <v>40</v>
      </c>
      <c r="L48" s="1">
        <f t="shared" si="9"/>
        <v>90</v>
      </c>
      <c r="M48" s="8" t="s">
        <v>2</v>
      </c>
      <c r="N48" s="8" t="s">
        <v>3</v>
      </c>
      <c r="O48" s="8">
        <v>95</v>
      </c>
    </row>
    <row r="49" spans="1:15" x14ac:dyDescent="0.25">
      <c r="A49" s="1" t="s">
        <v>16</v>
      </c>
      <c r="B49" s="1" t="s">
        <v>28</v>
      </c>
      <c r="C49" s="2">
        <v>6.2</v>
      </c>
      <c r="L49" s="1">
        <f t="shared" si="9"/>
        <v>0</v>
      </c>
      <c r="M49" s="8" t="s">
        <v>12</v>
      </c>
      <c r="N49" s="8" t="s">
        <v>18</v>
      </c>
      <c r="O49" s="8">
        <v>90</v>
      </c>
    </row>
    <row r="50" spans="1:15" x14ac:dyDescent="0.25">
      <c r="A50" s="1" t="s">
        <v>23</v>
      </c>
      <c r="B50" s="1" t="s">
        <v>27</v>
      </c>
      <c r="C50" s="2">
        <v>6.23</v>
      </c>
      <c r="D50" s="5">
        <v>1</v>
      </c>
      <c r="F50" s="5">
        <v>17</v>
      </c>
      <c r="L50" s="1">
        <f t="shared" si="9"/>
        <v>44</v>
      </c>
      <c r="M50" s="8" t="s">
        <v>8</v>
      </c>
      <c r="N50" s="8" t="s">
        <v>9</v>
      </c>
      <c r="O50" s="8">
        <v>65</v>
      </c>
    </row>
    <row r="51" spans="1:15" x14ac:dyDescent="0.25">
      <c r="A51" s="1" t="s">
        <v>4</v>
      </c>
      <c r="B51" s="1" t="s">
        <v>35</v>
      </c>
      <c r="C51" s="2">
        <v>6</v>
      </c>
      <c r="D51" s="5">
        <v>1</v>
      </c>
      <c r="F51" s="5">
        <v>13</v>
      </c>
      <c r="J51" s="5">
        <v>1</v>
      </c>
      <c r="L51" s="1">
        <f t="shared" si="9"/>
        <v>56</v>
      </c>
      <c r="M51" s="8" t="s">
        <v>21</v>
      </c>
      <c r="N51" s="8" t="s">
        <v>1</v>
      </c>
      <c r="O51" s="8">
        <v>62</v>
      </c>
    </row>
    <row r="52" spans="1:15" x14ac:dyDescent="0.25">
      <c r="A52" s="1" t="s">
        <v>8</v>
      </c>
      <c r="B52" s="1" t="s">
        <v>9</v>
      </c>
      <c r="C52" s="2">
        <v>12.51</v>
      </c>
      <c r="D52" s="5">
        <v>1</v>
      </c>
      <c r="E52" s="6"/>
      <c r="F52" s="6"/>
      <c r="G52" s="6"/>
      <c r="H52" s="6">
        <v>1</v>
      </c>
      <c r="I52" s="6">
        <v>2</v>
      </c>
      <c r="J52" s="6"/>
      <c r="K52" s="6"/>
      <c r="L52" s="1">
        <f t="shared" si="9"/>
        <v>65</v>
      </c>
    </row>
    <row r="53" spans="1:15" x14ac:dyDescent="0.25">
      <c r="A53" s="1" t="s">
        <v>38</v>
      </c>
      <c r="B53" s="1" t="s">
        <v>39</v>
      </c>
      <c r="C53" s="2">
        <v>6</v>
      </c>
      <c r="D53" s="5">
        <v>1</v>
      </c>
      <c r="F53" s="5">
        <v>3</v>
      </c>
      <c r="L53" s="1">
        <f t="shared" si="9"/>
        <v>16</v>
      </c>
    </row>
    <row r="54" spans="1:15" x14ac:dyDescent="0.25">
      <c r="A54" s="1" t="s">
        <v>16</v>
      </c>
      <c r="B54" s="1" t="s">
        <v>17</v>
      </c>
      <c r="C54" s="2">
        <v>8.85</v>
      </c>
      <c r="D54" s="5">
        <v>1</v>
      </c>
      <c r="F54" s="5">
        <v>12</v>
      </c>
      <c r="H54" s="5">
        <v>2</v>
      </c>
      <c r="I54" s="5">
        <v>3</v>
      </c>
      <c r="L54" s="1">
        <f t="shared" si="9"/>
        <v>119</v>
      </c>
    </row>
    <row r="55" spans="1:15" x14ac:dyDescent="0.25">
      <c r="A55" s="1" t="s">
        <v>55</v>
      </c>
      <c r="B55" s="1" t="s">
        <v>11</v>
      </c>
      <c r="C55" s="2">
        <v>6</v>
      </c>
      <c r="D55" s="5">
        <v>1</v>
      </c>
      <c r="F55" s="5">
        <v>63</v>
      </c>
      <c r="L55" s="1">
        <f t="shared" si="9"/>
        <v>136</v>
      </c>
    </row>
    <row r="56" spans="1:15" x14ac:dyDescent="0.25">
      <c r="A56" s="1" t="s">
        <v>10</v>
      </c>
      <c r="B56" s="1" t="s">
        <v>11</v>
      </c>
      <c r="C56" s="2">
        <v>12.4</v>
      </c>
      <c r="D56" s="5">
        <v>1</v>
      </c>
      <c r="G56" s="5">
        <v>1</v>
      </c>
      <c r="L56" s="1">
        <f t="shared" si="9"/>
        <v>5</v>
      </c>
    </row>
    <row r="57" spans="1:15" x14ac:dyDescent="0.25">
      <c r="A57" s="1" t="s">
        <v>6</v>
      </c>
      <c r="B57" s="1" t="s">
        <v>7</v>
      </c>
      <c r="C57" s="2">
        <v>12.96</v>
      </c>
      <c r="D57" s="5">
        <v>1</v>
      </c>
      <c r="H57" s="5">
        <v>2</v>
      </c>
      <c r="I57" s="5">
        <v>1</v>
      </c>
      <c r="L57" s="1">
        <f t="shared" si="9"/>
        <v>45</v>
      </c>
    </row>
    <row r="58" spans="1:15" x14ac:dyDescent="0.25">
      <c r="A58" s="1" t="s">
        <v>14</v>
      </c>
      <c r="B58" s="1" t="s">
        <v>15</v>
      </c>
      <c r="C58" s="2">
        <v>10.34</v>
      </c>
      <c r="D58" s="5">
        <v>1</v>
      </c>
      <c r="H58" s="5">
        <v>1</v>
      </c>
      <c r="I58" s="5">
        <v>3</v>
      </c>
      <c r="J58" s="5">
        <v>2</v>
      </c>
      <c r="L58" s="1">
        <f t="shared" si="9"/>
        <v>130</v>
      </c>
    </row>
    <row r="59" spans="1:15" x14ac:dyDescent="0.25">
      <c r="A59" s="1" t="s">
        <v>33</v>
      </c>
      <c r="B59" s="1" t="s">
        <v>34</v>
      </c>
      <c r="C59" s="2">
        <v>6</v>
      </c>
      <c r="D59" s="5">
        <v>1</v>
      </c>
      <c r="F59" s="5">
        <v>24</v>
      </c>
      <c r="L59" s="1">
        <f t="shared" si="9"/>
        <v>58</v>
      </c>
    </row>
    <row r="60" spans="1:15" x14ac:dyDescent="0.25">
      <c r="A60" s="1" t="s">
        <v>43</v>
      </c>
      <c r="B60" s="1" t="s">
        <v>44</v>
      </c>
      <c r="C60" s="2">
        <v>5</v>
      </c>
      <c r="L60" s="1">
        <f t="shared" si="9"/>
        <v>0</v>
      </c>
    </row>
    <row r="61" spans="1:15" x14ac:dyDescent="0.25">
      <c r="A61" s="1" t="s">
        <v>4</v>
      </c>
      <c r="B61" s="1" t="s">
        <v>5</v>
      </c>
      <c r="C61" s="2">
        <v>13.48</v>
      </c>
      <c r="D61" s="5">
        <v>1</v>
      </c>
      <c r="E61" s="5">
        <v>1</v>
      </c>
      <c r="F61" s="5">
        <v>48</v>
      </c>
      <c r="J61" s="5">
        <v>2</v>
      </c>
      <c r="L61" s="1">
        <f t="shared" si="9"/>
        <v>156</v>
      </c>
    </row>
    <row r="62" spans="1:15" x14ac:dyDescent="0.25">
      <c r="A62" s="1" t="s">
        <v>16</v>
      </c>
      <c r="B62" s="1" t="s">
        <v>22</v>
      </c>
      <c r="C62" s="2">
        <v>7.2</v>
      </c>
      <c r="D62" s="5">
        <v>1</v>
      </c>
      <c r="F62" s="5">
        <v>4</v>
      </c>
      <c r="L62" s="1">
        <f t="shared" si="9"/>
        <v>18</v>
      </c>
    </row>
    <row r="63" spans="1:15" x14ac:dyDescent="0.25">
      <c r="A63" s="1" t="s">
        <v>51</v>
      </c>
      <c r="B63" s="1" t="s">
        <v>52</v>
      </c>
      <c r="C63" s="2">
        <v>4</v>
      </c>
      <c r="L63" s="1">
        <f t="shared" si="9"/>
        <v>0</v>
      </c>
    </row>
    <row r="64" spans="1:15" x14ac:dyDescent="0.25">
      <c r="A64" s="1" t="s">
        <v>36</v>
      </c>
      <c r="B64" s="1" t="s">
        <v>37</v>
      </c>
      <c r="C64" s="2">
        <v>6</v>
      </c>
      <c r="D64" s="5">
        <v>1</v>
      </c>
      <c r="F64" s="5">
        <v>36</v>
      </c>
      <c r="H64" s="5">
        <v>1</v>
      </c>
      <c r="I64" s="5">
        <v>2</v>
      </c>
      <c r="J64" s="5">
        <v>1</v>
      </c>
      <c r="L64" s="1">
        <f t="shared" si="9"/>
        <v>157</v>
      </c>
    </row>
    <row r="65" spans="1:15" x14ac:dyDescent="0.25">
      <c r="A65" s="1" t="s">
        <v>49</v>
      </c>
      <c r="B65" s="1" t="s">
        <v>50</v>
      </c>
      <c r="C65" s="2">
        <v>4</v>
      </c>
      <c r="L65" s="1">
        <f t="shared" si="9"/>
        <v>0</v>
      </c>
    </row>
    <row r="66" spans="1:15" x14ac:dyDescent="0.25">
      <c r="A66" s="1" t="s">
        <v>31</v>
      </c>
      <c r="B66" s="1" t="s">
        <v>32</v>
      </c>
      <c r="C66" s="2">
        <v>6</v>
      </c>
      <c r="D66" s="5">
        <v>1</v>
      </c>
      <c r="F66" s="5">
        <v>2</v>
      </c>
      <c r="J66" s="5">
        <v>1</v>
      </c>
      <c r="L66" s="1">
        <f t="shared" si="9"/>
        <v>34</v>
      </c>
    </row>
    <row r="67" spans="1:15" x14ac:dyDescent="0.25">
      <c r="A67" s="1" t="s">
        <v>42</v>
      </c>
      <c r="B67" s="1" t="s">
        <v>32</v>
      </c>
      <c r="C67" s="2">
        <v>6</v>
      </c>
      <c r="L67" s="1">
        <f t="shared" si="9"/>
        <v>0</v>
      </c>
    </row>
    <row r="68" spans="1:15" x14ac:dyDescent="0.25">
      <c r="A68" s="1" t="s">
        <v>6</v>
      </c>
      <c r="B68" s="1" t="s">
        <v>40</v>
      </c>
      <c r="C68" s="2">
        <v>6</v>
      </c>
      <c r="L68" s="1">
        <f t="shared" si="9"/>
        <v>0</v>
      </c>
    </row>
    <row r="69" spans="1:15" x14ac:dyDescent="0.25">
      <c r="A69" s="1" t="s">
        <v>2</v>
      </c>
      <c r="B69" s="1" t="s">
        <v>41</v>
      </c>
      <c r="C69" s="2">
        <v>6</v>
      </c>
      <c r="D69" s="5">
        <v>1</v>
      </c>
      <c r="E69" s="5">
        <v>1</v>
      </c>
      <c r="H69" s="5">
        <v>2</v>
      </c>
      <c r="L69" s="1">
        <f t="shared" si="9"/>
        <v>30</v>
      </c>
    </row>
    <row r="70" spans="1:15" x14ac:dyDescent="0.25">
      <c r="A70" s="1" t="s">
        <v>2</v>
      </c>
      <c r="B70" s="1" t="s">
        <v>3</v>
      </c>
      <c r="C70" s="2">
        <v>13.51</v>
      </c>
      <c r="D70" s="5">
        <v>1</v>
      </c>
      <c r="H70" s="5">
        <v>2</v>
      </c>
      <c r="I70" s="5">
        <v>3</v>
      </c>
      <c r="L70" s="1">
        <f t="shared" si="9"/>
        <v>95</v>
      </c>
    </row>
    <row r="71" spans="1:15" x14ac:dyDescent="0.25">
      <c r="A71" s="1" t="s">
        <v>19</v>
      </c>
      <c r="B71" s="1" t="s">
        <v>20</v>
      </c>
      <c r="C71" s="2">
        <v>8.35</v>
      </c>
      <c r="L71" s="1">
        <f t="shared" si="9"/>
        <v>0</v>
      </c>
    </row>
    <row r="72" spans="1:15" x14ac:dyDescent="0.25">
      <c r="A72" s="1" t="s">
        <v>12</v>
      </c>
      <c r="B72" s="1" t="s">
        <v>13</v>
      </c>
      <c r="C72" s="2">
        <v>11.02</v>
      </c>
      <c r="L72" s="1">
        <f t="shared" si="9"/>
        <v>0</v>
      </c>
    </row>
    <row r="73" spans="1:15" x14ac:dyDescent="0.25">
      <c r="A73" s="1" t="s">
        <v>53</v>
      </c>
      <c r="B73" s="1" t="s">
        <v>54</v>
      </c>
      <c r="C73" s="2">
        <v>4</v>
      </c>
      <c r="L73" s="1">
        <f t="shared" si="9"/>
        <v>0</v>
      </c>
    </row>
    <row r="74" spans="1:15" x14ac:dyDescent="0.25">
      <c r="A74" s="56" t="s">
        <v>72</v>
      </c>
      <c r="B74" s="56"/>
      <c r="C74" s="56"/>
      <c r="D74" s="5">
        <f>SUM(D41:D73)</f>
        <v>22</v>
      </c>
      <c r="E74" s="5">
        <f t="shared" ref="E74" si="10">SUM(E41:E73)</f>
        <v>3</v>
      </c>
      <c r="F74" s="5">
        <f t="shared" ref="F74" si="11">SUM(F41:F73)</f>
        <v>305</v>
      </c>
      <c r="G74" s="5">
        <f t="shared" ref="G74" si="12">SUM(G41:G73)</f>
        <v>2</v>
      </c>
      <c r="H74" s="5">
        <f t="shared" ref="H74" si="13">SUM(H41:H73)</f>
        <v>14</v>
      </c>
      <c r="I74" s="5">
        <f t="shared" ref="I74" si="14">SUM(I41:I73)</f>
        <v>18</v>
      </c>
      <c r="J74" s="5">
        <f t="shared" ref="J74" si="15">SUM(J41:J73)</f>
        <v>10</v>
      </c>
      <c r="K74" s="5">
        <f t="shared" ref="K74" si="16">SUM(K41:K73)</f>
        <v>0</v>
      </c>
      <c r="L74" s="5">
        <f t="shared" ref="L74" si="17">SUM(L41:L73)</f>
        <v>1570</v>
      </c>
    </row>
    <row r="75" spans="1:15" x14ac:dyDescent="0.25">
      <c r="A75" s="56" t="s">
        <v>73</v>
      </c>
      <c r="B75" s="56"/>
      <c r="C75" s="56"/>
      <c r="D75" s="5">
        <f>SUM(D74)/33</f>
        <v>0.66666666666666663</v>
      </c>
      <c r="E75" s="5">
        <f t="shared" ref="E75" si="18">SUM(E74)/33</f>
        <v>9.0909090909090912E-2</v>
      </c>
      <c r="F75" s="5">
        <f t="shared" ref="F75" si="19">SUM(F74)/33</f>
        <v>9.2424242424242422</v>
      </c>
      <c r="G75" s="5">
        <f t="shared" ref="G75" si="20">SUM(G74)/33</f>
        <v>6.0606060606060608E-2</v>
      </c>
      <c r="H75" s="5">
        <f t="shared" ref="H75" si="21">SUM(H74)/33</f>
        <v>0.42424242424242425</v>
      </c>
      <c r="I75" s="5">
        <f t="shared" ref="I75" si="22">SUM(I74)/33</f>
        <v>0.54545454545454541</v>
      </c>
      <c r="J75" s="5">
        <f t="shared" ref="J75" si="23">SUM(J74)/33</f>
        <v>0.30303030303030304</v>
      </c>
      <c r="K75" s="5">
        <f t="shared" ref="K75" si="24">SUM(K74)/33</f>
        <v>0</v>
      </c>
      <c r="L75" s="5">
        <f t="shared" ref="L75" si="25">SUM(L74)/33</f>
        <v>47.575757575757578</v>
      </c>
    </row>
    <row r="77" spans="1:15" x14ac:dyDescent="0.25">
      <c r="A77" s="55" t="s">
        <v>56</v>
      </c>
      <c r="B77" s="55" t="s">
        <v>57</v>
      </c>
      <c r="C77" s="55" t="s">
        <v>50</v>
      </c>
      <c r="D77" s="55" t="s">
        <v>58</v>
      </c>
      <c r="E77" s="55" t="s">
        <v>59</v>
      </c>
      <c r="F77" s="55"/>
      <c r="G77" s="55"/>
      <c r="H77" s="55" t="s">
        <v>60</v>
      </c>
      <c r="I77" s="55"/>
      <c r="J77" s="55" t="s">
        <v>61</v>
      </c>
      <c r="K77" s="55"/>
      <c r="L77" s="55" t="s">
        <v>62</v>
      </c>
      <c r="M77" s="57" t="s">
        <v>75</v>
      </c>
      <c r="N77" s="57"/>
      <c r="O77" s="57"/>
    </row>
    <row r="78" spans="1:15" x14ac:dyDescent="0.25">
      <c r="A78" s="55"/>
      <c r="B78" s="55"/>
      <c r="C78" s="55"/>
      <c r="D78" s="55"/>
      <c r="E78" s="4" t="s">
        <v>65</v>
      </c>
      <c r="F78" s="4" t="s">
        <v>66</v>
      </c>
      <c r="G78" s="4" t="s">
        <v>67</v>
      </c>
      <c r="H78" s="4" t="s">
        <v>68</v>
      </c>
      <c r="I78" s="4" t="s">
        <v>69</v>
      </c>
      <c r="J78" s="4" t="s">
        <v>70</v>
      </c>
      <c r="K78" s="4" t="s">
        <v>71</v>
      </c>
      <c r="L78" s="55"/>
      <c r="M78" s="57"/>
      <c r="N78" s="57"/>
      <c r="O78" s="57"/>
    </row>
    <row r="79" spans="1:15" x14ac:dyDescent="0.25">
      <c r="A79" s="1" t="s">
        <v>23</v>
      </c>
      <c r="B79" s="1" t="s">
        <v>24</v>
      </c>
      <c r="C79" s="2">
        <v>7</v>
      </c>
      <c r="D79" s="5">
        <v>1</v>
      </c>
      <c r="E79" s="7"/>
      <c r="F79" s="7">
        <v>23</v>
      </c>
      <c r="G79" s="7"/>
      <c r="H79" s="7"/>
      <c r="I79" s="7"/>
      <c r="J79" s="7">
        <v>1</v>
      </c>
      <c r="K79" s="7"/>
      <c r="L79" s="1">
        <f t="shared" ref="L79:L111" si="26">(D79*10)+(E79*10)+(F79*2)+(H79*5)+(I79*25)+(J79*20)+(K79*20)-(G79*5)</f>
        <v>76</v>
      </c>
      <c r="M79" s="8" t="s">
        <v>4</v>
      </c>
      <c r="N79" s="8" t="s">
        <v>5</v>
      </c>
      <c r="O79" s="8">
        <v>268</v>
      </c>
    </row>
    <row r="80" spans="1:15" x14ac:dyDescent="0.25">
      <c r="A80" s="1" t="s">
        <v>21</v>
      </c>
      <c r="B80" s="1" t="s">
        <v>1</v>
      </c>
      <c r="C80" s="2">
        <v>7.23</v>
      </c>
      <c r="L80" s="1">
        <f t="shared" si="26"/>
        <v>0</v>
      </c>
      <c r="M80" s="8" t="s">
        <v>14</v>
      </c>
      <c r="N80" s="8" t="s">
        <v>15</v>
      </c>
      <c r="O80" s="8">
        <v>140</v>
      </c>
    </row>
    <row r="81" spans="1:15" x14ac:dyDescent="0.25">
      <c r="A81" s="1" t="s">
        <v>0</v>
      </c>
      <c r="B81" s="1" t="s">
        <v>1</v>
      </c>
      <c r="C81" s="2">
        <v>15.32</v>
      </c>
      <c r="D81" s="5">
        <v>1</v>
      </c>
      <c r="G81" s="5">
        <v>1</v>
      </c>
      <c r="H81" s="5">
        <v>3</v>
      </c>
      <c r="I81" s="5">
        <v>3</v>
      </c>
      <c r="L81" s="1">
        <f t="shared" si="26"/>
        <v>95</v>
      </c>
      <c r="M81" s="8" t="s">
        <v>36</v>
      </c>
      <c r="N81" s="8" t="s">
        <v>37</v>
      </c>
      <c r="O81" s="8">
        <v>118</v>
      </c>
    </row>
    <row r="82" spans="1:15" x14ac:dyDescent="0.25">
      <c r="A82" s="1" t="s">
        <v>25</v>
      </c>
      <c r="B82" s="1" t="s">
        <v>26</v>
      </c>
      <c r="C82" s="2">
        <v>6.81</v>
      </c>
      <c r="D82" s="5">
        <v>1</v>
      </c>
      <c r="L82" s="1">
        <f t="shared" si="26"/>
        <v>10</v>
      </c>
      <c r="M82" s="8" t="s">
        <v>6</v>
      </c>
      <c r="N82" s="8" t="s">
        <v>40</v>
      </c>
      <c r="O82" s="8">
        <v>96</v>
      </c>
    </row>
    <row r="83" spans="1:15" x14ac:dyDescent="0.25">
      <c r="A83" s="1" t="s">
        <v>47</v>
      </c>
      <c r="B83" s="1" t="s">
        <v>48</v>
      </c>
      <c r="C83" s="2">
        <v>4</v>
      </c>
      <c r="L83" s="1">
        <f t="shared" si="26"/>
        <v>0</v>
      </c>
      <c r="M83" s="8" t="s">
        <v>0</v>
      </c>
      <c r="N83" s="8" t="s">
        <v>1</v>
      </c>
      <c r="O83" s="8">
        <v>95</v>
      </c>
    </row>
    <row r="84" spans="1:15" x14ac:dyDescent="0.25">
      <c r="A84" s="1" t="s">
        <v>29</v>
      </c>
      <c r="B84" s="1" t="s">
        <v>30</v>
      </c>
      <c r="C84" s="2">
        <v>6</v>
      </c>
      <c r="D84" s="5">
        <v>1</v>
      </c>
      <c r="F84" s="5">
        <v>19</v>
      </c>
      <c r="L84" s="1">
        <f t="shared" si="26"/>
        <v>48</v>
      </c>
      <c r="M84" s="8" t="s">
        <v>12</v>
      </c>
      <c r="N84" s="8" t="s">
        <v>18</v>
      </c>
      <c r="O84" s="8">
        <v>94</v>
      </c>
    </row>
    <row r="85" spans="1:15" x14ac:dyDescent="0.25">
      <c r="A85" s="1" t="s">
        <v>45</v>
      </c>
      <c r="B85" s="1" t="s">
        <v>46</v>
      </c>
      <c r="C85" s="2">
        <v>4</v>
      </c>
      <c r="L85" s="1">
        <f t="shared" si="26"/>
        <v>0</v>
      </c>
      <c r="M85" s="8" t="s">
        <v>43</v>
      </c>
      <c r="N85" s="8" t="s">
        <v>44</v>
      </c>
      <c r="O85" s="8">
        <v>90</v>
      </c>
    </row>
    <row r="86" spans="1:15" x14ac:dyDescent="0.25">
      <c r="A86" s="1" t="s">
        <v>12</v>
      </c>
      <c r="B86" s="1" t="s">
        <v>18</v>
      </c>
      <c r="C86" s="2">
        <v>8.36</v>
      </c>
      <c r="D86" s="5">
        <v>1</v>
      </c>
      <c r="E86" s="6"/>
      <c r="F86" s="6">
        <v>32</v>
      </c>
      <c r="G86" s="6"/>
      <c r="H86" s="6"/>
      <c r="I86" s="6"/>
      <c r="J86" s="6">
        <v>1</v>
      </c>
      <c r="K86" s="6"/>
      <c r="L86" s="1">
        <f t="shared" si="26"/>
        <v>94</v>
      </c>
      <c r="M86" s="8" t="s">
        <v>23</v>
      </c>
      <c r="N86" s="8" t="s">
        <v>24</v>
      </c>
      <c r="O86" s="8">
        <v>76</v>
      </c>
    </row>
    <row r="87" spans="1:15" x14ac:dyDescent="0.25">
      <c r="A87" s="1" t="s">
        <v>16</v>
      </c>
      <c r="B87" s="1" t="s">
        <v>28</v>
      </c>
      <c r="C87" s="2">
        <v>6.2</v>
      </c>
      <c r="L87" s="1">
        <f t="shared" si="26"/>
        <v>0</v>
      </c>
      <c r="M87" s="8" t="s">
        <v>8</v>
      </c>
      <c r="N87" s="8" t="s">
        <v>9</v>
      </c>
      <c r="O87" s="8">
        <v>65</v>
      </c>
    </row>
    <row r="88" spans="1:15" x14ac:dyDescent="0.25">
      <c r="A88" s="1" t="s">
        <v>23</v>
      </c>
      <c r="B88" s="1" t="s">
        <v>27</v>
      </c>
      <c r="C88" s="2">
        <v>6.23</v>
      </c>
      <c r="L88" s="1">
        <f t="shared" si="26"/>
        <v>0</v>
      </c>
      <c r="M88" s="8" t="s">
        <v>2</v>
      </c>
      <c r="N88" s="8" t="s">
        <v>3</v>
      </c>
      <c r="O88" s="8">
        <v>65</v>
      </c>
    </row>
    <row r="89" spans="1:15" x14ac:dyDescent="0.25">
      <c r="A89" s="1" t="s">
        <v>4</v>
      </c>
      <c r="B89" s="1" t="s">
        <v>35</v>
      </c>
      <c r="C89" s="2">
        <v>6</v>
      </c>
      <c r="L89" s="1">
        <f t="shared" si="26"/>
        <v>0</v>
      </c>
      <c r="M89" s="8" t="s">
        <v>19</v>
      </c>
      <c r="N89" s="8" t="s">
        <v>20</v>
      </c>
      <c r="O89" s="8">
        <v>60</v>
      </c>
    </row>
    <row r="90" spans="1:15" x14ac:dyDescent="0.25">
      <c r="A90" s="1" t="s">
        <v>8</v>
      </c>
      <c r="B90" s="1" t="s">
        <v>9</v>
      </c>
      <c r="C90" s="2">
        <v>12.51</v>
      </c>
      <c r="D90" s="5">
        <v>1</v>
      </c>
      <c r="H90" s="5">
        <v>1</v>
      </c>
      <c r="I90" s="5">
        <v>2</v>
      </c>
      <c r="L90" s="1">
        <f t="shared" si="26"/>
        <v>65</v>
      </c>
    </row>
    <row r="91" spans="1:15" x14ac:dyDescent="0.25">
      <c r="A91" s="1" t="s">
        <v>38</v>
      </c>
      <c r="B91" s="1" t="s">
        <v>39</v>
      </c>
      <c r="C91" s="2">
        <v>6</v>
      </c>
      <c r="L91" s="1">
        <f t="shared" si="26"/>
        <v>0</v>
      </c>
    </row>
    <row r="92" spans="1:15" x14ac:dyDescent="0.25">
      <c r="A92" s="1" t="s">
        <v>16</v>
      </c>
      <c r="B92" s="1" t="s">
        <v>17</v>
      </c>
      <c r="C92" s="2">
        <v>8.85</v>
      </c>
      <c r="D92" s="5">
        <v>1</v>
      </c>
      <c r="L92" s="1">
        <f t="shared" si="26"/>
        <v>10</v>
      </c>
    </row>
    <row r="93" spans="1:15" x14ac:dyDescent="0.25">
      <c r="A93" s="1" t="s">
        <v>55</v>
      </c>
      <c r="B93" s="1" t="s">
        <v>11</v>
      </c>
      <c r="C93" s="2">
        <v>6</v>
      </c>
      <c r="L93" s="1">
        <f t="shared" si="26"/>
        <v>0</v>
      </c>
    </row>
    <row r="94" spans="1:15" x14ac:dyDescent="0.25">
      <c r="A94" s="1" t="s">
        <v>10</v>
      </c>
      <c r="B94" s="1" t="s">
        <v>11</v>
      </c>
      <c r="C94" s="2">
        <v>12.4</v>
      </c>
      <c r="D94" s="5">
        <v>1</v>
      </c>
      <c r="F94" s="5">
        <v>13</v>
      </c>
      <c r="J94" s="5">
        <v>1</v>
      </c>
      <c r="L94" s="1">
        <f t="shared" si="26"/>
        <v>56</v>
      </c>
    </row>
    <row r="95" spans="1:15" x14ac:dyDescent="0.25">
      <c r="A95" s="1" t="s">
        <v>6</v>
      </c>
      <c r="B95" s="1" t="s">
        <v>7</v>
      </c>
      <c r="C95" s="2">
        <v>12.96</v>
      </c>
      <c r="D95" s="5">
        <v>1</v>
      </c>
      <c r="H95" s="5">
        <v>3</v>
      </c>
      <c r="I95" s="5">
        <v>1</v>
      </c>
      <c r="L95" s="1">
        <f t="shared" si="26"/>
        <v>50</v>
      </c>
    </row>
    <row r="96" spans="1:15" x14ac:dyDescent="0.25">
      <c r="A96" s="1" t="s">
        <v>14</v>
      </c>
      <c r="B96" s="1" t="s">
        <v>15</v>
      </c>
      <c r="C96" s="2">
        <v>10.34</v>
      </c>
      <c r="D96" s="5">
        <v>1</v>
      </c>
      <c r="H96" s="5">
        <v>1</v>
      </c>
      <c r="I96" s="5">
        <v>5</v>
      </c>
      <c r="L96" s="1">
        <f t="shared" si="26"/>
        <v>140</v>
      </c>
    </row>
    <row r="97" spans="1:12" x14ac:dyDescent="0.25">
      <c r="A97" s="1" t="s">
        <v>33</v>
      </c>
      <c r="B97" s="1" t="s">
        <v>34</v>
      </c>
      <c r="C97" s="2">
        <v>6</v>
      </c>
      <c r="D97" s="5">
        <v>1</v>
      </c>
      <c r="F97" s="5">
        <v>2</v>
      </c>
      <c r="L97" s="1">
        <f t="shared" si="26"/>
        <v>14</v>
      </c>
    </row>
    <row r="98" spans="1:12" x14ac:dyDescent="0.25">
      <c r="A98" s="1" t="s">
        <v>43</v>
      </c>
      <c r="B98" s="1" t="s">
        <v>44</v>
      </c>
      <c r="C98" s="2">
        <v>5</v>
      </c>
      <c r="D98" s="5">
        <v>1</v>
      </c>
      <c r="E98" s="5">
        <v>1</v>
      </c>
      <c r="I98" s="5">
        <v>2</v>
      </c>
      <c r="J98" s="5">
        <v>1</v>
      </c>
      <c r="L98" s="1">
        <f t="shared" si="26"/>
        <v>90</v>
      </c>
    </row>
    <row r="99" spans="1:12" x14ac:dyDescent="0.25">
      <c r="A99" s="1" t="s">
        <v>4</v>
      </c>
      <c r="B99" s="1" t="s">
        <v>5</v>
      </c>
      <c r="C99" s="2">
        <v>13.48</v>
      </c>
      <c r="D99" s="5">
        <v>1</v>
      </c>
      <c r="E99" s="5">
        <v>1</v>
      </c>
      <c r="F99" s="5">
        <v>84</v>
      </c>
      <c r="J99" s="5">
        <v>4</v>
      </c>
      <c r="L99" s="1">
        <f t="shared" si="26"/>
        <v>268</v>
      </c>
    </row>
    <row r="100" spans="1:12" x14ac:dyDescent="0.25">
      <c r="A100" s="1" t="s">
        <v>16</v>
      </c>
      <c r="B100" s="1" t="s">
        <v>22</v>
      </c>
      <c r="C100" s="2">
        <v>7.2</v>
      </c>
      <c r="D100" s="5">
        <v>1</v>
      </c>
      <c r="G100" s="5">
        <v>1</v>
      </c>
      <c r="L100" s="1">
        <f t="shared" si="26"/>
        <v>5</v>
      </c>
    </row>
    <row r="101" spans="1:12" x14ac:dyDescent="0.25">
      <c r="A101" s="1" t="s">
        <v>51</v>
      </c>
      <c r="B101" s="1" t="s">
        <v>52</v>
      </c>
      <c r="C101" s="2">
        <v>4</v>
      </c>
      <c r="L101" s="1">
        <f t="shared" si="26"/>
        <v>0</v>
      </c>
    </row>
    <row r="102" spans="1:12" x14ac:dyDescent="0.25">
      <c r="A102" s="1" t="s">
        <v>36</v>
      </c>
      <c r="B102" s="1" t="s">
        <v>37</v>
      </c>
      <c r="C102" s="2">
        <v>6</v>
      </c>
      <c r="D102" s="5">
        <v>1</v>
      </c>
      <c r="F102" s="5">
        <v>9</v>
      </c>
      <c r="H102" s="5">
        <v>5</v>
      </c>
      <c r="I102" s="5">
        <v>1</v>
      </c>
      <c r="J102" s="5">
        <v>2</v>
      </c>
      <c r="L102" s="1">
        <f t="shared" si="26"/>
        <v>118</v>
      </c>
    </row>
    <row r="103" spans="1:12" x14ac:dyDescent="0.25">
      <c r="A103" s="1" t="s">
        <v>49</v>
      </c>
      <c r="B103" s="1" t="s">
        <v>50</v>
      </c>
      <c r="C103" s="2">
        <v>4</v>
      </c>
      <c r="L103" s="1">
        <f t="shared" si="26"/>
        <v>0</v>
      </c>
    </row>
    <row r="104" spans="1:12" x14ac:dyDescent="0.25">
      <c r="A104" s="1" t="s">
        <v>31</v>
      </c>
      <c r="B104" s="1" t="s">
        <v>32</v>
      </c>
      <c r="C104" s="2">
        <v>6</v>
      </c>
      <c r="D104" s="5">
        <v>1</v>
      </c>
      <c r="F104" s="5">
        <v>15</v>
      </c>
      <c r="L104" s="1">
        <f t="shared" si="26"/>
        <v>40</v>
      </c>
    </row>
    <row r="105" spans="1:12" x14ac:dyDescent="0.25">
      <c r="A105" s="1" t="s">
        <v>42</v>
      </c>
      <c r="B105" s="1" t="s">
        <v>32</v>
      </c>
      <c r="C105" s="2">
        <v>6</v>
      </c>
      <c r="D105" s="5">
        <v>1</v>
      </c>
      <c r="L105" s="1">
        <f t="shared" si="26"/>
        <v>10</v>
      </c>
    </row>
    <row r="106" spans="1:12" x14ac:dyDescent="0.25">
      <c r="A106" s="1" t="s">
        <v>6</v>
      </c>
      <c r="B106" s="1" t="s">
        <v>40</v>
      </c>
      <c r="C106" s="2">
        <v>6</v>
      </c>
      <c r="D106" s="5">
        <v>1</v>
      </c>
      <c r="F106" s="5">
        <v>43</v>
      </c>
      <c r="L106" s="1">
        <f t="shared" si="26"/>
        <v>96</v>
      </c>
    </row>
    <row r="107" spans="1:12" x14ac:dyDescent="0.25">
      <c r="A107" s="1" t="s">
        <v>2</v>
      </c>
      <c r="B107" s="1" t="s">
        <v>41</v>
      </c>
      <c r="C107" s="2">
        <v>6</v>
      </c>
      <c r="D107" s="5">
        <v>1</v>
      </c>
      <c r="F107" s="5">
        <v>11</v>
      </c>
      <c r="I107" s="5">
        <v>1</v>
      </c>
      <c r="L107" s="1">
        <f t="shared" si="26"/>
        <v>57</v>
      </c>
    </row>
    <row r="108" spans="1:12" x14ac:dyDescent="0.25">
      <c r="A108" s="1" t="s">
        <v>2</v>
      </c>
      <c r="B108" s="1" t="s">
        <v>3</v>
      </c>
      <c r="C108" s="2">
        <v>13.51</v>
      </c>
      <c r="D108" s="5">
        <v>1</v>
      </c>
      <c r="H108" s="5">
        <v>1</v>
      </c>
      <c r="I108" s="5">
        <v>2</v>
      </c>
      <c r="L108" s="1">
        <f t="shared" si="26"/>
        <v>65</v>
      </c>
    </row>
    <row r="109" spans="1:12" x14ac:dyDescent="0.25">
      <c r="A109" s="1" t="s">
        <v>19</v>
      </c>
      <c r="B109" s="1" t="s">
        <v>20</v>
      </c>
      <c r="C109" s="2">
        <v>8.35</v>
      </c>
      <c r="D109" s="5">
        <v>1</v>
      </c>
      <c r="E109" s="5">
        <v>1</v>
      </c>
      <c r="F109" s="5">
        <v>20</v>
      </c>
      <c r="L109" s="1">
        <f t="shared" si="26"/>
        <v>60</v>
      </c>
    </row>
    <row r="110" spans="1:12" x14ac:dyDescent="0.25">
      <c r="A110" s="1" t="s">
        <v>12</v>
      </c>
      <c r="B110" s="1" t="s">
        <v>13</v>
      </c>
      <c r="C110" s="2">
        <v>11.02</v>
      </c>
      <c r="L110" s="1">
        <f t="shared" si="26"/>
        <v>0</v>
      </c>
    </row>
    <row r="111" spans="1:12" x14ac:dyDescent="0.25">
      <c r="A111" s="1" t="s">
        <v>53</v>
      </c>
      <c r="B111" s="1" t="s">
        <v>54</v>
      </c>
      <c r="C111" s="2">
        <v>4</v>
      </c>
      <c r="L111" s="1">
        <f t="shared" si="26"/>
        <v>0</v>
      </c>
    </row>
    <row r="112" spans="1:12" x14ac:dyDescent="0.25">
      <c r="A112" s="56" t="s">
        <v>72</v>
      </c>
      <c r="B112" s="56"/>
      <c r="C112" s="56"/>
      <c r="D112" s="5">
        <f>SUM(D79:D111)</f>
        <v>21</v>
      </c>
      <c r="E112" s="5">
        <f t="shared" ref="E112" si="27">SUM(E79:E111)</f>
        <v>3</v>
      </c>
      <c r="F112" s="5">
        <f t="shared" ref="F112" si="28">SUM(F79:F111)</f>
        <v>271</v>
      </c>
      <c r="G112" s="5">
        <f t="shared" ref="G112" si="29">SUM(G79:G111)</f>
        <v>2</v>
      </c>
      <c r="H112" s="5">
        <f t="shared" ref="H112" si="30">SUM(H79:H111)</f>
        <v>14</v>
      </c>
      <c r="I112" s="5">
        <f t="shared" ref="I112" si="31">SUM(I79:I111)</f>
        <v>17</v>
      </c>
      <c r="J112" s="5">
        <f t="shared" ref="J112" si="32">SUM(J79:J111)</f>
        <v>10</v>
      </c>
      <c r="K112" s="5">
        <f t="shared" ref="K112" si="33">SUM(K79:K111)</f>
        <v>0</v>
      </c>
      <c r="L112" s="5">
        <f t="shared" ref="L112" si="34">SUM(L79:L111)</f>
        <v>1467</v>
      </c>
    </row>
    <row r="113" spans="1:15" x14ac:dyDescent="0.25">
      <c r="A113" s="56" t="s">
        <v>73</v>
      </c>
      <c r="B113" s="56"/>
      <c r="C113" s="56"/>
      <c r="D113" s="5">
        <f>SUM(D112)/33</f>
        <v>0.63636363636363635</v>
      </c>
      <c r="E113" s="5">
        <f t="shared" ref="E113" si="35">SUM(E112)/33</f>
        <v>9.0909090909090912E-2</v>
      </c>
      <c r="F113" s="5">
        <f t="shared" ref="F113" si="36">SUM(F112)/33</f>
        <v>8.2121212121212128</v>
      </c>
      <c r="G113" s="5">
        <f t="shared" ref="G113" si="37">SUM(G112)/33</f>
        <v>6.0606060606060608E-2</v>
      </c>
      <c r="H113" s="5">
        <f t="shared" ref="H113" si="38">SUM(H112)/33</f>
        <v>0.42424242424242425</v>
      </c>
      <c r="I113" s="5">
        <f t="shared" ref="I113" si="39">SUM(I112)/33</f>
        <v>0.51515151515151514</v>
      </c>
      <c r="J113" s="5">
        <f t="shared" ref="J113" si="40">SUM(J112)/33</f>
        <v>0.30303030303030304</v>
      </c>
      <c r="K113" s="5">
        <f t="shared" ref="K113" si="41">SUM(K112)/33</f>
        <v>0</v>
      </c>
      <c r="L113" s="5">
        <f t="shared" ref="L113" si="42">SUM(L112)/33</f>
        <v>44.454545454545453</v>
      </c>
    </row>
    <row r="115" spans="1:15" x14ac:dyDescent="0.25">
      <c r="A115" s="55" t="s">
        <v>56</v>
      </c>
      <c r="B115" s="55" t="s">
        <v>57</v>
      </c>
      <c r="C115" s="55" t="s">
        <v>50</v>
      </c>
      <c r="D115" s="55" t="s">
        <v>58</v>
      </c>
      <c r="E115" s="55" t="s">
        <v>59</v>
      </c>
      <c r="F115" s="55"/>
      <c r="G115" s="55"/>
      <c r="H115" s="55" t="s">
        <v>60</v>
      </c>
      <c r="I115" s="55"/>
      <c r="J115" s="55" t="s">
        <v>61</v>
      </c>
      <c r="K115" s="55"/>
      <c r="L115" s="55" t="s">
        <v>62</v>
      </c>
      <c r="M115" s="52" t="s">
        <v>112</v>
      </c>
      <c r="N115" s="53"/>
      <c r="O115" s="54"/>
    </row>
    <row r="116" spans="1:15" x14ac:dyDescent="0.25">
      <c r="A116" s="55"/>
      <c r="B116" s="55"/>
      <c r="C116" s="55"/>
      <c r="D116" s="55"/>
      <c r="E116" s="4" t="s">
        <v>65</v>
      </c>
      <c r="F116" s="4" t="s">
        <v>66</v>
      </c>
      <c r="G116" s="4" t="s">
        <v>67</v>
      </c>
      <c r="H116" s="4" t="s">
        <v>68</v>
      </c>
      <c r="I116" s="4" t="s">
        <v>69</v>
      </c>
      <c r="J116" s="4" t="s">
        <v>70</v>
      </c>
      <c r="K116" s="4" t="s">
        <v>71</v>
      </c>
      <c r="L116" s="55"/>
      <c r="M116" s="42" t="s">
        <v>56</v>
      </c>
      <c r="N116" s="43" t="s">
        <v>57</v>
      </c>
      <c r="O116" s="44" t="s">
        <v>111</v>
      </c>
    </row>
    <row r="117" spans="1:15" x14ac:dyDescent="0.25">
      <c r="A117" s="1" t="s">
        <v>23</v>
      </c>
      <c r="B117" s="1" t="s">
        <v>24</v>
      </c>
      <c r="C117" s="2">
        <v>7</v>
      </c>
      <c r="E117" s="7"/>
      <c r="F117" s="7"/>
      <c r="G117" s="7"/>
      <c r="H117" s="7"/>
      <c r="I117" s="7"/>
      <c r="J117" s="7"/>
      <c r="K117" s="7"/>
      <c r="L117" s="1">
        <f t="shared" ref="L117:L149" si="43">(D117*10)+(E117*10)+(F117*2)+(H117*5)+(I117*25)+(J117*20)+(K117*20)-(G117*5)</f>
        <v>0</v>
      </c>
      <c r="M117" s="8" t="s">
        <v>21</v>
      </c>
      <c r="N117" s="8" t="s">
        <v>1</v>
      </c>
      <c r="O117" s="8">
        <v>118</v>
      </c>
    </row>
    <row r="118" spans="1:15" x14ac:dyDescent="0.25">
      <c r="A118" s="1" t="s">
        <v>21</v>
      </c>
      <c r="B118" s="1" t="s">
        <v>1</v>
      </c>
      <c r="C118" s="2">
        <v>7.23</v>
      </c>
      <c r="D118" s="5">
        <v>1</v>
      </c>
      <c r="F118" s="5">
        <v>29</v>
      </c>
      <c r="I118" s="5">
        <v>2</v>
      </c>
      <c r="L118" s="1">
        <f t="shared" si="43"/>
        <v>118</v>
      </c>
      <c r="M118" s="8" t="s">
        <v>2</v>
      </c>
      <c r="N118" s="8" t="s">
        <v>3</v>
      </c>
      <c r="O118" s="8">
        <v>115</v>
      </c>
    </row>
    <row r="119" spans="1:15" x14ac:dyDescent="0.25">
      <c r="A119" s="1" t="s">
        <v>0</v>
      </c>
      <c r="B119" s="1" t="s">
        <v>1</v>
      </c>
      <c r="C119" s="2">
        <v>15.32</v>
      </c>
      <c r="D119" s="5">
        <v>1</v>
      </c>
      <c r="H119" s="5">
        <v>4</v>
      </c>
      <c r="I119" s="5">
        <v>2</v>
      </c>
      <c r="L119" s="1">
        <f t="shared" si="43"/>
        <v>80</v>
      </c>
      <c r="M119" s="8" t="s">
        <v>4</v>
      </c>
      <c r="N119" s="8" t="s">
        <v>5</v>
      </c>
      <c r="O119" s="8">
        <v>110</v>
      </c>
    </row>
    <row r="120" spans="1:15" x14ac:dyDescent="0.25">
      <c r="A120" s="1" t="s">
        <v>25</v>
      </c>
      <c r="B120" s="1" t="s">
        <v>26</v>
      </c>
      <c r="C120" s="2">
        <v>6.81</v>
      </c>
      <c r="D120" s="5">
        <v>1</v>
      </c>
      <c r="F120" s="5">
        <v>5</v>
      </c>
      <c r="K120" s="5">
        <v>2</v>
      </c>
      <c r="L120" s="1">
        <f t="shared" si="43"/>
        <v>60</v>
      </c>
      <c r="M120" s="8" t="s">
        <v>10</v>
      </c>
      <c r="N120" s="8" t="s">
        <v>11</v>
      </c>
      <c r="O120" s="8">
        <v>106</v>
      </c>
    </row>
    <row r="121" spans="1:15" x14ac:dyDescent="0.25">
      <c r="A121" s="1" t="s">
        <v>47</v>
      </c>
      <c r="B121" s="1" t="s">
        <v>48</v>
      </c>
      <c r="C121" s="2">
        <v>4</v>
      </c>
      <c r="L121" s="1">
        <f t="shared" si="43"/>
        <v>0</v>
      </c>
      <c r="M121" s="8" t="s">
        <v>29</v>
      </c>
      <c r="N121" s="8" t="s">
        <v>30</v>
      </c>
      <c r="O121" s="8">
        <v>94</v>
      </c>
    </row>
    <row r="122" spans="1:15" x14ac:dyDescent="0.25">
      <c r="A122" s="1" t="s">
        <v>29</v>
      </c>
      <c r="B122" s="1" t="s">
        <v>30</v>
      </c>
      <c r="C122" s="2">
        <v>6</v>
      </c>
      <c r="D122" s="5">
        <v>1</v>
      </c>
      <c r="F122" s="5">
        <v>42</v>
      </c>
      <c r="L122" s="1">
        <f t="shared" si="43"/>
        <v>94</v>
      </c>
      <c r="M122" s="8" t="s">
        <v>0</v>
      </c>
      <c r="N122" s="8" t="s">
        <v>1</v>
      </c>
      <c r="O122" s="8">
        <v>80</v>
      </c>
    </row>
    <row r="123" spans="1:15" x14ac:dyDescent="0.25">
      <c r="A123" s="1" t="s">
        <v>45</v>
      </c>
      <c r="B123" s="1" t="s">
        <v>46</v>
      </c>
      <c r="C123" s="2">
        <v>4</v>
      </c>
      <c r="L123" s="1">
        <f t="shared" si="43"/>
        <v>0</v>
      </c>
      <c r="M123" s="8" t="s">
        <v>14</v>
      </c>
      <c r="N123" s="8" t="s">
        <v>15</v>
      </c>
      <c r="O123" s="8">
        <v>79</v>
      </c>
    </row>
    <row r="124" spans="1:15" x14ac:dyDescent="0.25">
      <c r="A124" s="1" t="s">
        <v>12</v>
      </c>
      <c r="B124" s="1" t="s">
        <v>18</v>
      </c>
      <c r="C124" s="2">
        <v>8.36</v>
      </c>
      <c r="D124" s="5">
        <v>1</v>
      </c>
      <c r="F124" s="5">
        <v>7</v>
      </c>
      <c r="L124" s="1">
        <f t="shared" si="43"/>
        <v>24</v>
      </c>
      <c r="M124" s="8" t="s">
        <v>25</v>
      </c>
      <c r="N124" s="8" t="s">
        <v>26</v>
      </c>
      <c r="O124" s="8">
        <v>60</v>
      </c>
    </row>
    <row r="125" spans="1:15" x14ac:dyDescent="0.25">
      <c r="A125" s="1" t="s">
        <v>16</v>
      </c>
      <c r="B125" s="1" t="s">
        <v>28</v>
      </c>
      <c r="C125" s="2">
        <v>6.2</v>
      </c>
      <c r="L125" s="1">
        <f t="shared" si="43"/>
        <v>0</v>
      </c>
      <c r="M125" s="8" t="s">
        <v>6</v>
      </c>
      <c r="N125" s="8" t="s">
        <v>7</v>
      </c>
      <c r="O125" s="8">
        <v>60</v>
      </c>
    </row>
    <row r="126" spans="1:15" x14ac:dyDescent="0.25">
      <c r="A126" s="1" t="s">
        <v>23</v>
      </c>
      <c r="B126" s="1" t="s">
        <v>27</v>
      </c>
      <c r="C126" s="2">
        <v>6.23</v>
      </c>
      <c r="L126" s="1">
        <f t="shared" si="43"/>
        <v>0</v>
      </c>
      <c r="M126" s="8" t="s">
        <v>43</v>
      </c>
      <c r="N126" s="8" t="s">
        <v>44</v>
      </c>
      <c r="O126" s="8">
        <v>60</v>
      </c>
    </row>
    <row r="127" spans="1:15" x14ac:dyDescent="0.25">
      <c r="A127" s="1" t="s">
        <v>4</v>
      </c>
      <c r="B127" s="1" t="s">
        <v>35</v>
      </c>
      <c r="C127" s="2">
        <v>6</v>
      </c>
      <c r="D127" s="5">
        <v>1</v>
      </c>
      <c r="F127" s="5">
        <v>5</v>
      </c>
      <c r="J127" s="5">
        <v>1</v>
      </c>
      <c r="L127" s="1">
        <f t="shared" si="43"/>
        <v>40</v>
      </c>
      <c r="M127" s="8" t="s">
        <v>38</v>
      </c>
      <c r="N127" s="8" t="s">
        <v>39</v>
      </c>
      <c r="O127" s="8">
        <v>45</v>
      </c>
    </row>
    <row r="128" spans="1:15" x14ac:dyDescent="0.25">
      <c r="A128" s="1" t="s">
        <v>8</v>
      </c>
      <c r="B128" s="1" t="s">
        <v>9</v>
      </c>
      <c r="C128" s="2">
        <v>12.51</v>
      </c>
      <c r="L128" s="1">
        <f t="shared" si="43"/>
        <v>0</v>
      </c>
    </row>
    <row r="129" spans="1:12" x14ac:dyDescent="0.25">
      <c r="A129" s="1" t="s">
        <v>38</v>
      </c>
      <c r="B129" s="1" t="s">
        <v>39</v>
      </c>
      <c r="C129" s="2">
        <v>6</v>
      </c>
      <c r="D129" s="5">
        <v>1</v>
      </c>
      <c r="G129" s="5">
        <v>1</v>
      </c>
      <c r="J129" s="5">
        <v>1</v>
      </c>
      <c r="K129" s="5">
        <v>1</v>
      </c>
      <c r="L129" s="1">
        <f t="shared" si="43"/>
        <v>45</v>
      </c>
    </row>
    <row r="130" spans="1:12" x14ac:dyDescent="0.25">
      <c r="A130" s="1" t="s">
        <v>16</v>
      </c>
      <c r="B130" s="1" t="s">
        <v>17</v>
      </c>
      <c r="C130" s="2">
        <v>8.85</v>
      </c>
      <c r="L130" s="1">
        <f t="shared" si="43"/>
        <v>0</v>
      </c>
    </row>
    <row r="131" spans="1:12" x14ac:dyDescent="0.25">
      <c r="A131" s="1" t="s">
        <v>55</v>
      </c>
      <c r="B131" s="1" t="s">
        <v>11</v>
      </c>
      <c r="C131" s="2">
        <v>6</v>
      </c>
      <c r="D131" s="5">
        <v>1</v>
      </c>
      <c r="L131" s="1">
        <f t="shared" si="43"/>
        <v>10</v>
      </c>
    </row>
    <row r="132" spans="1:12" x14ac:dyDescent="0.25">
      <c r="A132" s="1" t="s">
        <v>10</v>
      </c>
      <c r="B132" s="1" t="s">
        <v>11</v>
      </c>
      <c r="C132" s="2">
        <v>12.4</v>
      </c>
      <c r="D132" s="5">
        <v>1</v>
      </c>
      <c r="F132" s="5">
        <v>38</v>
      </c>
      <c r="J132" s="5">
        <v>1</v>
      </c>
      <c r="L132" s="1">
        <f t="shared" si="43"/>
        <v>106</v>
      </c>
    </row>
    <row r="133" spans="1:12" x14ac:dyDescent="0.25">
      <c r="A133" s="1" t="s">
        <v>6</v>
      </c>
      <c r="B133" s="1" t="s">
        <v>7</v>
      </c>
      <c r="C133" s="2">
        <v>12.96</v>
      </c>
      <c r="D133" s="5">
        <v>1</v>
      </c>
      <c r="G133" s="5">
        <v>1</v>
      </c>
      <c r="H133" s="5">
        <v>2</v>
      </c>
      <c r="I133" s="5">
        <v>1</v>
      </c>
      <c r="K133" s="5">
        <v>1</v>
      </c>
      <c r="L133" s="1">
        <f t="shared" si="43"/>
        <v>60</v>
      </c>
    </row>
    <row r="134" spans="1:12" x14ac:dyDescent="0.25">
      <c r="A134" s="1" t="s">
        <v>14</v>
      </c>
      <c r="B134" s="1" t="s">
        <v>15</v>
      </c>
      <c r="C134" s="2">
        <v>10.34</v>
      </c>
      <c r="D134" s="5">
        <v>1</v>
      </c>
      <c r="F134" s="5">
        <v>2</v>
      </c>
      <c r="H134" s="5">
        <v>3</v>
      </c>
      <c r="I134" s="5">
        <v>2</v>
      </c>
      <c r="L134" s="1">
        <f t="shared" si="43"/>
        <v>79</v>
      </c>
    </row>
    <row r="135" spans="1:12" x14ac:dyDescent="0.25">
      <c r="A135" s="1" t="s">
        <v>33</v>
      </c>
      <c r="B135" s="1" t="s">
        <v>34</v>
      </c>
      <c r="C135" s="2">
        <v>6</v>
      </c>
      <c r="D135" s="5">
        <v>1</v>
      </c>
      <c r="F135" s="5">
        <v>2</v>
      </c>
      <c r="L135" s="1">
        <f t="shared" si="43"/>
        <v>14</v>
      </c>
    </row>
    <row r="136" spans="1:12" x14ac:dyDescent="0.25">
      <c r="A136" s="1" t="s">
        <v>43</v>
      </c>
      <c r="B136" s="1" t="s">
        <v>44</v>
      </c>
      <c r="C136" s="2">
        <v>5</v>
      </c>
      <c r="D136" s="5">
        <v>1</v>
      </c>
      <c r="E136" s="40"/>
      <c r="F136" s="40"/>
      <c r="G136" s="40"/>
      <c r="H136" s="40"/>
      <c r="I136" s="40">
        <v>2</v>
      </c>
      <c r="J136" s="40"/>
      <c r="K136" s="40"/>
      <c r="L136" s="1">
        <f t="shared" si="43"/>
        <v>60</v>
      </c>
    </row>
    <row r="137" spans="1:12" x14ac:dyDescent="0.25">
      <c r="A137" s="1" t="s">
        <v>4</v>
      </c>
      <c r="B137" s="1" t="s">
        <v>5</v>
      </c>
      <c r="C137" s="2">
        <v>13.48</v>
      </c>
      <c r="D137" s="5">
        <v>1</v>
      </c>
      <c r="F137" s="5">
        <v>30</v>
      </c>
      <c r="J137" s="5">
        <v>2</v>
      </c>
      <c r="L137" s="1">
        <f t="shared" si="43"/>
        <v>110</v>
      </c>
    </row>
    <row r="138" spans="1:12" x14ac:dyDescent="0.25">
      <c r="A138" s="1" t="s">
        <v>16</v>
      </c>
      <c r="B138" s="1" t="s">
        <v>22</v>
      </c>
      <c r="C138" s="2">
        <v>7.2</v>
      </c>
      <c r="L138" s="1">
        <f t="shared" si="43"/>
        <v>0</v>
      </c>
    </row>
    <row r="139" spans="1:12" x14ac:dyDescent="0.25">
      <c r="A139" s="1" t="s">
        <v>51</v>
      </c>
      <c r="B139" s="1" t="s">
        <v>52</v>
      </c>
      <c r="C139" s="2">
        <v>4</v>
      </c>
      <c r="L139" s="1">
        <f t="shared" si="43"/>
        <v>0</v>
      </c>
    </row>
    <row r="140" spans="1:12" x14ac:dyDescent="0.25">
      <c r="A140" s="1" t="s">
        <v>36</v>
      </c>
      <c r="B140" s="1" t="s">
        <v>37</v>
      </c>
      <c r="C140" s="2">
        <v>6</v>
      </c>
      <c r="D140" s="5">
        <v>1</v>
      </c>
      <c r="G140" s="5">
        <v>1</v>
      </c>
      <c r="L140" s="1">
        <f t="shared" si="43"/>
        <v>5</v>
      </c>
    </row>
    <row r="141" spans="1:12" x14ac:dyDescent="0.25">
      <c r="A141" s="1" t="s">
        <v>49</v>
      </c>
      <c r="B141" s="1" t="s">
        <v>50</v>
      </c>
      <c r="C141" s="2">
        <v>4</v>
      </c>
      <c r="L141" s="1">
        <f t="shared" si="43"/>
        <v>0</v>
      </c>
    </row>
    <row r="142" spans="1:12" x14ac:dyDescent="0.25">
      <c r="A142" s="1" t="s">
        <v>31</v>
      </c>
      <c r="B142" s="1" t="s">
        <v>32</v>
      </c>
      <c r="C142" s="2">
        <v>6</v>
      </c>
      <c r="D142" s="5">
        <v>1</v>
      </c>
      <c r="F142" s="5">
        <v>1</v>
      </c>
      <c r="L142" s="1">
        <f t="shared" si="43"/>
        <v>12</v>
      </c>
    </row>
    <row r="143" spans="1:12" x14ac:dyDescent="0.25">
      <c r="A143" s="1" t="s">
        <v>42</v>
      </c>
      <c r="B143" s="1" t="s">
        <v>32</v>
      </c>
      <c r="C143" s="2">
        <v>6</v>
      </c>
      <c r="D143" s="5">
        <v>1</v>
      </c>
      <c r="F143" s="5">
        <v>6</v>
      </c>
      <c r="K143" s="5">
        <v>1</v>
      </c>
      <c r="L143" s="1">
        <f t="shared" si="43"/>
        <v>42</v>
      </c>
    </row>
    <row r="144" spans="1:12" x14ac:dyDescent="0.25">
      <c r="A144" s="1" t="s">
        <v>6</v>
      </c>
      <c r="B144" s="1" t="s">
        <v>40</v>
      </c>
      <c r="C144" s="2">
        <v>6</v>
      </c>
      <c r="L144" s="1">
        <f t="shared" si="43"/>
        <v>0</v>
      </c>
    </row>
    <row r="145" spans="1:15" x14ac:dyDescent="0.25">
      <c r="A145" s="1" t="s">
        <v>2</v>
      </c>
      <c r="B145" s="1" t="s">
        <v>41</v>
      </c>
      <c r="C145" s="2">
        <v>6</v>
      </c>
      <c r="D145" s="5">
        <v>1</v>
      </c>
      <c r="E145" s="5">
        <v>1</v>
      </c>
      <c r="F145" s="5">
        <v>5</v>
      </c>
      <c r="L145" s="1">
        <f t="shared" si="43"/>
        <v>30</v>
      </c>
    </row>
    <row r="146" spans="1:15" x14ac:dyDescent="0.25">
      <c r="A146" s="1" t="s">
        <v>2</v>
      </c>
      <c r="B146" s="1" t="s">
        <v>3</v>
      </c>
      <c r="C146" s="2">
        <v>13.51</v>
      </c>
      <c r="D146" s="5">
        <v>1</v>
      </c>
      <c r="E146" s="5">
        <v>1</v>
      </c>
      <c r="H146" s="5">
        <v>4</v>
      </c>
      <c r="I146" s="5">
        <v>3</v>
      </c>
      <c r="L146" s="1">
        <f t="shared" si="43"/>
        <v>115</v>
      </c>
    </row>
    <row r="147" spans="1:15" x14ac:dyDescent="0.25">
      <c r="A147" s="1" t="s">
        <v>19</v>
      </c>
      <c r="B147" s="1" t="s">
        <v>20</v>
      </c>
      <c r="C147" s="2">
        <v>8.35</v>
      </c>
      <c r="L147" s="1">
        <f t="shared" si="43"/>
        <v>0</v>
      </c>
    </row>
    <row r="148" spans="1:15" x14ac:dyDescent="0.25">
      <c r="A148" s="1" t="s">
        <v>12</v>
      </c>
      <c r="B148" s="1" t="s">
        <v>13</v>
      </c>
      <c r="C148" s="2">
        <v>11.02</v>
      </c>
      <c r="L148" s="1">
        <f t="shared" si="43"/>
        <v>0</v>
      </c>
    </row>
    <row r="149" spans="1:15" x14ac:dyDescent="0.25">
      <c r="A149" s="1" t="s">
        <v>53</v>
      </c>
      <c r="B149" s="1" t="s">
        <v>54</v>
      </c>
      <c r="C149" s="2">
        <v>4</v>
      </c>
      <c r="L149" s="1">
        <f t="shared" si="43"/>
        <v>0</v>
      </c>
    </row>
    <row r="150" spans="1:15" x14ac:dyDescent="0.25">
      <c r="A150" s="56" t="s">
        <v>72</v>
      </c>
      <c r="B150" s="56"/>
      <c r="C150" s="56"/>
      <c r="D150" s="5">
        <f>SUM(D117:D149)</f>
        <v>19</v>
      </c>
      <c r="E150" s="5">
        <f t="shared" ref="E150" si="44">SUM(E117:E149)</f>
        <v>2</v>
      </c>
      <c r="F150" s="5">
        <f t="shared" ref="F150" si="45">SUM(F117:F149)</f>
        <v>172</v>
      </c>
      <c r="G150" s="5">
        <f t="shared" ref="G150" si="46">SUM(G117:G149)</f>
        <v>3</v>
      </c>
      <c r="H150" s="5">
        <f t="shared" ref="H150" si="47">SUM(H117:H149)</f>
        <v>13</v>
      </c>
      <c r="I150" s="5">
        <f t="shared" ref="I150" si="48">SUM(I117:I149)</f>
        <v>12</v>
      </c>
      <c r="J150" s="5">
        <f t="shared" ref="J150" si="49">SUM(J117:J149)</f>
        <v>5</v>
      </c>
      <c r="K150" s="5">
        <f t="shared" ref="K150" si="50">SUM(K117:K149)</f>
        <v>5</v>
      </c>
      <c r="L150" s="5">
        <f t="shared" ref="L150" si="51">SUM(L117:L149)</f>
        <v>1104</v>
      </c>
    </row>
    <row r="151" spans="1:15" x14ac:dyDescent="0.25">
      <c r="A151" s="56" t="s">
        <v>73</v>
      </c>
      <c r="B151" s="56"/>
      <c r="C151" s="56"/>
      <c r="D151" s="5">
        <f>SUM(D150)/33</f>
        <v>0.5757575757575758</v>
      </c>
      <c r="E151" s="5">
        <f t="shared" ref="E151" si="52">SUM(E150)/33</f>
        <v>6.0606060606060608E-2</v>
      </c>
      <c r="F151" s="5">
        <f t="shared" ref="F151" si="53">SUM(F150)/33</f>
        <v>5.2121212121212119</v>
      </c>
      <c r="G151" s="5">
        <f t="shared" ref="G151" si="54">SUM(G150)/33</f>
        <v>9.0909090909090912E-2</v>
      </c>
      <c r="H151" s="5">
        <f t="shared" ref="H151" si="55">SUM(H150)/33</f>
        <v>0.39393939393939392</v>
      </c>
      <c r="I151" s="5">
        <f t="shared" ref="I151" si="56">SUM(I150)/33</f>
        <v>0.36363636363636365</v>
      </c>
      <c r="J151" s="5">
        <f t="shared" ref="J151" si="57">SUM(J150)/33</f>
        <v>0.15151515151515152</v>
      </c>
      <c r="K151" s="5">
        <f t="shared" ref="K151" si="58">SUM(K150)/33</f>
        <v>0.15151515151515152</v>
      </c>
      <c r="L151" s="5">
        <f t="shared" ref="L151" si="59">SUM(L150)/33</f>
        <v>33.454545454545453</v>
      </c>
    </row>
    <row r="153" spans="1:15" x14ac:dyDescent="0.25">
      <c r="A153" s="55" t="s">
        <v>56</v>
      </c>
      <c r="B153" s="55" t="s">
        <v>57</v>
      </c>
      <c r="C153" s="55" t="s">
        <v>50</v>
      </c>
      <c r="D153" s="55" t="s">
        <v>58</v>
      </c>
      <c r="E153" s="55" t="s">
        <v>59</v>
      </c>
      <c r="F153" s="55"/>
      <c r="G153" s="55"/>
      <c r="H153" s="55" t="s">
        <v>60</v>
      </c>
      <c r="I153" s="55"/>
      <c r="J153" s="55" t="s">
        <v>61</v>
      </c>
      <c r="K153" s="55"/>
      <c r="L153" s="55" t="s">
        <v>62</v>
      </c>
      <c r="M153" s="52" t="s">
        <v>115</v>
      </c>
      <c r="N153" s="53"/>
      <c r="O153" s="54"/>
    </row>
    <row r="154" spans="1:15" x14ac:dyDescent="0.25">
      <c r="A154" s="55"/>
      <c r="B154" s="55"/>
      <c r="C154" s="55"/>
      <c r="D154" s="55"/>
      <c r="E154" s="4" t="s">
        <v>65</v>
      </c>
      <c r="F154" s="4" t="s">
        <v>66</v>
      </c>
      <c r="G154" s="4" t="s">
        <v>67</v>
      </c>
      <c r="H154" s="4" t="s">
        <v>68</v>
      </c>
      <c r="I154" s="4" t="s">
        <v>69</v>
      </c>
      <c r="J154" s="4" t="s">
        <v>70</v>
      </c>
      <c r="K154" s="4" t="s">
        <v>71</v>
      </c>
      <c r="L154" s="55"/>
      <c r="M154" s="42" t="s">
        <v>56</v>
      </c>
      <c r="N154" s="43" t="s">
        <v>57</v>
      </c>
      <c r="O154" s="44" t="s">
        <v>111</v>
      </c>
    </row>
    <row r="155" spans="1:15" x14ac:dyDescent="0.25">
      <c r="A155" s="1" t="s">
        <v>23</v>
      </c>
      <c r="B155" s="1" t="s">
        <v>24</v>
      </c>
      <c r="C155" s="2">
        <v>7</v>
      </c>
      <c r="E155" s="7"/>
      <c r="F155" s="7"/>
      <c r="G155" s="7"/>
      <c r="H155" s="7"/>
      <c r="I155" s="7"/>
      <c r="J155" s="7"/>
      <c r="K155" s="7"/>
      <c r="L155" s="1">
        <f t="shared" ref="L155:L187" si="60">(D155*10)+(E155*10)+(F155*2)+(H155*5)+(I155*25)+(J155*20)+(K155*20)-(G155*5)</f>
        <v>0</v>
      </c>
      <c r="M155" s="8" t="s">
        <v>4</v>
      </c>
      <c r="N155" s="8" t="s">
        <v>5</v>
      </c>
      <c r="O155" s="8">
        <v>180</v>
      </c>
    </row>
    <row r="156" spans="1:15" x14ac:dyDescent="0.25">
      <c r="A156" s="1" t="s">
        <v>21</v>
      </c>
      <c r="B156" s="1" t="s">
        <v>1</v>
      </c>
      <c r="C156" s="2">
        <v>7.23</v>
      </c>
      <c r="D156" s="5">
        <v>1</v>
      </c>
      <c r="F156" s="5">
        <v>2</v>
      </c>
      <c r="L156" s="1">
        <f t="shared" si="60"/>
        <v>14</v>
      </c>
      <c r="M156" s="8" t="s">
        <v>10</v>
      </c>
      <c r="N156" s="8" t="s">
        <v>11</v>
      </c>
      <c r="O156" s="8">
        <v>158</v>
      </c>
    </row>
    <row r="157" spans="1:15" x14ac:dyDescent="0.25">
      <c r="A157" s="1" t="s">
        <v>0</v>
      </c>
      <c r="B157" s="1" t="s">
        <v>1</v>
      </c>
      <c r="C157" s="2">
        <v>15.32</v>
      </c>
      <c r="D157" s="5">
        <v>1</v>
      </c>
      <c r="E157" s="5">
        <v>1</v>
      </c>
      <c r="F157" s="5">
        <v>2</v>
      </c>
      <c r="H157" s="5">
        <v>3</v>
      </c>
      <c r="I157" s="5">
        <v>2</v>
      </c>
      <c r="J157" s="5">
        <v>1</v>
      </c>
      <c r="L157" s="1">
        <f t="shared" si="60"/>
        <v>109</v>
      </c>
      <c r="M157" s="8" t="s">
        <v>0</v>
      </c>
      <c r="N157" s="8" t="s">
        <v>1</v>
      </c>
      <c r="O157" s="8">
        <v>109</v>
      </c>
    </row>
    <row r="158" spans="1:15" x14ac:dyDescent="0.25">
      <c r="A158" s="1" t="s">
        <v>25</v>
      </c>
      <c r="B158" s="1" t="s">
        <v>26</v>
      </c>
      <c r="C158" s="2">
        <v>6.81</v>
      </c>
      <c r="D158" s="5">
        <v>1</v>
      </c>
      <c r="L158" s="1">
        <f t="shared" si="60"/>
        <v>10</v>
      </c>
      <c r="M158" s="8" t="s">
        <v>43</v>
      </c>
      <c r="N158" s="8" t="s">
        <v>44</v>
      </c>
      <c r="O158" s="8">
        <v>80</v>
      </c>
    </row>
    <row r="159" spans="1:15" x14ac:dyDescent="0.25">
      <c r="A159" s="1" t="s">
        <v>47</v>
      </c>
      <c r="B159" s="1" t="s">
        <v>48</v>
      </c>
      <c r="C159" s="2">
        <v>4</v>
      </c>
      <c r="L159" s="1">
        <f t="shared" si="60"/>
        <v>0</v>
      </c>
      <c r="M159" s="8" t="s">
        <v>4</v>
      </c>
      <c r="N159" s="8" t="s">
        <v>35</v>
      </c>
      <c r="O159" s="8">
        <v>78</v>
      </c>
    </row>
    <row r="160" spans="1:15" x14ac:dyDescent="0.25">
      <c r="A160" s="1" t="s">
        <v>29</v>
      </c>
      <c r="B160" s="1" t="s">
        <v>30</v>
      </c>
      <c r="C160" s="2">
        <v>6</v>
      </c>
      <c r="D160" s="5">
        <v>1</v>
      </c>
      <c r="F160" s="5">
        <v>10</v>
      </c>
      <c r="L160" s="1">
        <f t="shared" si="60"/>
        <v>30</v>
      </c>
      <c r="M160" s="8" t="s">
        <v>38</v>
      </c>
      <c r="N160" s="8" t="s">
        <v>39</v>
      </c>
      <c r="O160" s="8">
        <v>76</v>
      </c>
    </row>
    <row r="161" spans="1:15" x14ac:dyDescent="0.25">
      <c r="A161" s="1" t="s">
        <v>45</v>
      </c>
      <c r="B161" s="1" t="s">
        <v>46</v>
      </c>
      <c r="C161" s="2">
        <v>4</v>
      </c>
      <c r="L161" s="1">
        <f t="shared" si="60"/>
        <v>0</v>
      </c>
      <c r="M161" s="8" t="s">
        <v>55</v>
      </c>
      <c r="N161" s="8" t="s">
        <v>11</v>
      </c>
      <c r="O161" s="8">
        <v>76</v>
      </c>
    </row>
    <row r="162" spans="1:15" x14ac:dyDescent="0.25">
      <c r="A162" s="1" t="s">
        <v>12</v>
      </c>
      <c r="B162" s="1" t="s">
        <v>18</v>
      </c>
      <c r="C162" s="2">
        <v>8.36</v>
      </c>
      <c r="D162" s="5">
        <v>1</v>
      </c>
      <c r="F162" s="5">
        <v>4</v>
      </c>
      <c r="J162" s="5">
        <v>1</v>
      </c>
      <c r="K162" s="5">
        <v>1</v>
      </c>
      <c r="L162" s="1">
        <f t="shared" si="60"/>
        <v>58</v>
      </c>
      <c r="M162" s="8" t="s">
        <v>6</v>
      </c>
      <c r="N162" s="8" t="s">
        <v>7</v>
      </c>
      <c r="O162" s="8">
        <v>70</v>
      </c>
    </row>
    <row r="163" spans="1:15" x14ac:dyDescent="0.25">
      <c r="A163" s="1" t="s">
        <v>16</v>
      </c>
      <c r="B163" s="1" t="s">
        <v>28</v>
      </c>
      <c r="C163" s="2">
        <v>6.2</v>
      </c>
      <c r="L163" s="1">
        <f t="shared" si="60"/>
        <v>0</v>
      </c>
      <c r="M163" s="8" t="s">
        <v>14</v>
      </c>
      <c r="N163" s="8" t="s">
        <v>15</v>
      </c>
      <c r="O163" s="8">
        <v>70</v>
      </c>
    </row>
    <row r="164" spans="1:15" x14ac:dyDescent="0.25">
      <c r="A164" s="1" t="s">
        <v>23</v>
      </c>
      <c r="B164" s="1" t="s">
        <v>27</v>
      </c>
      <c r="C164" s="2">
        <v>6.23</v>
      </c>
      <c r="L164" s="1">
        <f t="shared" si="60"/>
        <v>0</v>
      </c>
      <c r="M164" s="8" t="s">
        <v>19</v>
      </c>
      <c r="N164" s="8" t="s">
        <v>20</v>
      </c>
      <c r="O164" s="8">
        <v>64</v>
      </c>
    </row>
    <row r="165" spans="1:15" x14ac:dyDescent="0.25">
      <c r="A165" s="1" t="s">
        <v>4</v>
      </c>
      <c r="B165" s="1" t="s">
        <v>35</v>
      </c>
      <c r="C165" s="2">
        <v>6</v>
      </c>
      <c r="D165" s="5">
        <v>1</v>
      </c>
      <c r="F165" s="5">
        <v>34</v>
      </c>
      <c r="L165" s="1">
        <f t="shared" si="60"/>
        <v>78</v>
      </c>
      <c r="M165" s="8" t="s">
        <v>12</v>
      </c>
      <c r="N165" s="8" t="s">
        <v>18</v>
      </c>
      <c r="O165" s="8">
        <v>58</v>
      </c>
    </row>
    <row r="166" spans="1:15" x14ac:dyDescent="0.25">
      <c r="A166" s="1" t="s">
        <v>8</v>
      </c>
      <c r="B166" s="1" t="s">
        <v>9</v>
      </c>
      <c r="C166" s="2">
        <v>12.51</v>
      </c>
      <c r="L166" s="1">
        <f t="shared" si="60"/>
        <v>0</v>
      </c>
    </row>
    <row r="167" spans="1:15" x14ac:dyDescent="0.25">
      <c r="A167" s="1" t="s">
        <v>38</v>
      </c>
      <c r="B167" s="1" t="s">
        <v>39</v>
      </c>
      <c r="C167" s="2">
        <v>6</v>
      </c>
      <c r="D167" s="5">
        <v>1</v>
      </c>
      <c r="E167" s="5">
        <v>1</v>
      </c>
      <c r="F167" s="5">
        <v>28</v>
      </c>
      <c r="L167" s="1">
        <f t="shared" si="60"/>
        <v>76</v>
      </c>
    </row>
    <row r="168" spans="1:15" x14ac:dyDescent="0.25">
      <c r="A168" s="1" t="s">
        <v>16</v>
      </c>
      <c r="B168" s="1" t="s">
        <v>17</v>
      </c>
      <c r="C168" s="2">
        <v>8.85</v>
      </c>
      <c r="L168" s="1">
        <f t="shared" si="60"/>
        <v>0</v>
      </c>
    </row>
    <row r="169" spans="1:15" x14ac:dyDescent="0.25">
      <c r="A169" s="1" t="s">
        <v>55</v>
      </c>
      <c r="B169" s="1" t="s">
        <v>11</v>
      </c>
      <c r="C169" s="2">
        <v>6</v>
      </c>
      <c r="D169" s="5">
        <v>1</v>
      </c>
      <c r="F169" s="5">
        <v>33</v>
      </c>
      <c r="L169" s="1">
        <f t="shared" si="60"/>
        <v>76</v>
      </c>
    </row>
    <row r="170" spans="1:15" x14ac:dyDescent="0.25">
      <c r="A170" s="1" t="s">
        <v>10</v>
      </c>
      <c r="B170" s="1" t="s">
        <v>11</v>
      </c>
      <c r="C170" s="2">
        <v>12.4</v>
      </c>
      <c r="D170" s="5">
        <v>1</v>
      </c>
      <c r="F170" s="5">
        <v>64</v>
      </c>
      <c r="J170" s="5">
        <v>1</v>
      </c>
      <c r="L170" s="1">
        <f t="shared" si="60"/>
        <v>158</v>
      </c>
    </row>
    <row r="171" spans="1:15" x14ac:dyDescent="0.25">
      <c r="A171" s="1" t="s">
        <v>6</v>
      </c>
      <c r="B171" s="1" t="s">
        <v>7</v>
      </c>
      <c r="C171" s="2">
        <v>12.96</v>
      </c>
      <c r="D171" s="5">
        <v>1</v>
      </c>
      <c r="H171" s="5">
        <v>3</v>
      </c>
      <c r="I171" s="5">
        <v>1</v>
      </c>
      <c r="J171" s="5">
        <v>1</v>
      </c>
      <c r="L171" s="1">
        <f t="shared" si="60"/>
        <v>70</v>
      </c>
    </row>
    <row r="172" spans="1:15" x14ac:dyDescent="0.25">
      <c r="A172" s="1" t="s">
        <v>14</v>
      </c>
      <c r="B172" s="1" t="s">
        <v>15</v>
      </c>
      <c r="C172" s="2">
        <v>10.34</v>
      </c>
      <c r="D172" s="5">
        <v>1</v>
      </c>
      <c r="H172" s="5">
        <v>2</v>
      </c>
      <c r="I172" s="5">
        <v>2</v>
      </c>
      <c r="L172" s="1">
        <f t="shared" si="60"/>
        <v>70</v>
      </c>
    </row>
    <row r="173" spans="1:15" x14ac:dyDescent="0.25">
      <c r="A173" s="1" t="s">
        <v>33</v>
      </c>
      <c r="B173" s="1" t="s">
        <v>34</v>
      </c>
      <c r="C173" s="2">
        <v>6</v>
      </c>
      <c r="D173" s="5">
        <v>1</v>
      </c>
      <c r="F173" s="5">
        <v>2</v>
      </c>
      <c r="L173" s="1">
        <f t="shared" si="60"/>
        <v>14</v>
      </c>
    </row>
    <row r="174" spans="1:15" x14ac:dyDescent="0.25">
      <c r="A174" s="1" t="s">
        <v>43</v>
      </c>
      <c r="B174" s="1" t="s">
        <v>44</v>
      </c>
      <c r="C174" s="2">
        <v>5</v>
      </c>
      <c r="D174" s="5">
        <v>1</v>
      </c>
      <c r="H174" s="5">
        <v>5</v>
      </c>
      <c r="I174" s="5">
        <v>1</v>
      </c>
      <c r="J174" s="5">
        <v>1</v>
      </c>
      <c r="L174" s="1">
        <f t="shared" si="60"/>
        <v>80</v>
      </c>
    </row>
    <row r="175" spans="1:15" x14ac:dyDescent="0.25">
      <c r="A175" s="1" t="s">
        <v>4</v>
      </c>
      <c r="B175" s="1" t="s">
        <v>5</v>
      </c>
      <c r="C175" s="2">
        <v>13.48</v>
      </c>
      <c r="D175" s="5">
        <v>1</v>
      </c>
      <c r="E175" s="41"/>
      <c r="F175" s="41"/>
      <c r="G175" s="41">
        <v>1</v>
      </c>
      <c r="H175" s="41">
        <v>1</v>
      </c>
      <c r="I175" s="41">
        <v>6</v>
      </c>
      <c r="J175" s="41">
        <v>1</v>
      </c>
      <c r="K175" s="41"/>
      <c r="L175" s="1">
        <f t="shared" si="60"/>
        <v>180</v>
      </c>
    </row>
    <row r="176" spans="1:15" x14ac:dyDescent="0.25">
      <c r="A176" s="1" t="s">
        <v>16</v>
      </c>
      <c r="B176" s="1" t="s">
        <v>22</v>
      </c>
      <c r="C176" s="2">
        <v>7.2</v>
      </c>
      <c r="D176" s="5">
        <v>1</v>
      </c>
      <c r="J176" s="5">
        <v>1</v>
      </c>
      <c r="L176" s="1">
        <f t="shared" si="60"/>
        <v>30</v>
      </c>
    </row>
    <row r="177" spans="1:15" x14ac:dyDescent="0.25">
      <c r="A177" s="1" t="s">
        <v>51</v>
      </c>
      <c r="B177" s="1" t="s">
        <v>52</v>
      </c>
      <c r="C177" s="2">
        <v>4</v>
      </c>
      <c r="D177" s="5">
        <v>1</v>
      </c>
      <c r="F177" s="5">
        <v>3</v>
      </c>
      <c r="L177" s="1">
        <f t="shared" si="60"/>
        <v>16</v>
      </c>
    </row>
    <row r="178" spans="1:15" x14ac:dyDescent="0.25">
      <c r="A178" s="1" t="s">
        <v>36</v>
      </c>
      <c r="B178" s="1" t="s">
        <v>37</v>
      </c>
      <c r="C178" s="2">
        <v>6</v>
      </c>
      <c r="L178" s="1">
        <f t="shared" si="60"/>
        <v>0</v>
      </c>
    </row>
    <row r="179" spans="1:15" x14ac:dyDescent="0.25">
      <c r="A179" s="1" t="s">
        <v>49</v>
      </c>
      <c r="B179" s="1" t="s">
        <v>50</v>
      </c>
      <c r="C179" s="2">
        <v>4</v>
      </c>
      <c r="L179" s="1">
        <f t="shared" si="60"/>
        <v>0</v>
      </c>
    </row>
    <row r="180" spans="1:15" x14ac:dyDescent="0.25">
      <c r="A180" s="1" t="s">
        <v>31</v>
      </c>
      <c r="B180" s="1" t="s">
        <v>32</v>
      </c>
      <c r="C180" s="2">
        <v>6</v>
      </c>
      <c r="D180" s="5">
        <v>1</v>
      </c>
      <c r="J180" s="5">
        <v>2</v>
      </c>
      <c r="L180" s="1">
        <f t="shared" si="60"/>
        <v>50</v>
      </c>
    </row>
    <row r="181" spans="1:15" x14ac:dyDescent="0.25">
      <c r="A181" s="1" t="s">
        <v>42</v>
      </c>
      <c r="B181" s="1" t="s">
        <v>32</v>
      </c>
      <c r="C181" s="2">
        <v>6</v>
      </c>
      <c r="L181" s="1">
        <f t="shared" si="60"/>
        <v>0</v>
      </c>
    </row>
    <row r="182" spans="1:15" x14ac:dyDescent="0.25">
      <c r="A182" s="1" t="s">
        <v>6</v>
      </c>
      <c r="B182" s="1" t="s">
        <v>40</v>
      </c>
      <c r="C182" s="2">
        <v>6</v>
      </c>
      <c r="L182" s="1">
        <f t="shared" si="60"/>
        <v>0</v>
      </c>
    </row>
    <row r="183" spans="1:15" x14ac:dyDescent="0.25">
      <c r="A183" s="1" t="s">
        <v>2</v>
      </c>
      <c r="B183" s="1" t="s">
        <v>41</v>
      </c>
      <c r="C183" s="2">
        <v>6</v>
      </c>
      <c r="D183" s="5">
        <v>1</v>
      </c>
      <c r="F183" s="5">
        <v>13</v>
      </c>
      <c r="L183" s="1">
        <f t="shared" si="60"/>
        <v>36</v>
      </c>
    </row>
    <row r="184" spans="1:15" x14ac:dyDescent="0.25">
      <c r="A184" s="1" t="s">
        <v>2</v>
      </c>
      <c r="B184" s="1" t="s">
        <v>3</v>
      </c>
      <c r="C184" s="2">
        <v>13.51</v>
      </c>
      <c r="D184" s="5">
        <v>1</v>
      </c>
      <c r="H184" s="5">
        <v>4</v>
      </c>
      <c r="I184" s="5">
        <v>1</v>
      </c>
      <c r="L184" s="1">
        <f t="shared" si="60"/>
        <v>55</v>
      </c>
    </row>
    <row r="185" spans="1:15" x14ac:dyDescent="0.25">
      <c r="A185" s="1" t="s">
        <v>19</v>
      </c>
      <c r="B185" s="1" t="s">
        <v>20</v>
      </c>
      <c r="C185" s="2">
        <v>8.35</v>
      </c>
      <c r="D185" s="5">
        <v>1</v>
      </c>
      <c r="F185" s="5">
        <v>27</v>
      </c>
      <c r="L185" s="1">
        <f t="shared" si="60"/>
        <v>64</v>
      </c>
    </row>
    <row r="186" spans="1:15" x14ac:dyDescent="0.25">
      <c r="A186" s="1" t="s">
        <v>12</v>
      </c>
      <c r="B186" s="1" t="s">
        <v>13</v>
      </c>
      <c r="C186" s="2">
        <v>11.02</v>
      </c>
      <c r="L186" s="1">
        <f t="shared" si="60"/>
        <v>0</v>
      </c>
    </row>
    <row r="187" spans="1:15" x14ac:dyDescent="0.25">
      <c r="A187" s="1" t="s">
        <v>53</v>
      </c>
      <c r="B187" s="1" t="s">
        <v>54</v>
      </c>
      <c r="C187" s="2">
        <v>4</v>
      </c>
      <c r="L187" s="1">
        <f t="shared" si="60"/>
        <v>0</v>
      </c>
    </row>
    <row r="188" spans="1:15" x14ac:dyDescent="0.25">
      <c r="A188" s="56" t="s">
        <v>72</v>
      </c>
      <c r="B188" s="56"/>
      <c r="C188" s="56"/>
      <c r="D188" s="5">
        <f>SUM(D155:D187)</f>
        <v>20</v>
      </c>
      <c r="E188" s="5">
        <f t="shared" ref="E188" si="61">SUM(E155:E187)</f>
        <v>2</v>
      </c>
      <c r="F188" s="5">
        <f t="shared" ref="F188" si="62">SUM(F155:F187)</f>
        <v>222</v>
      </c>
      <c r="G188" s="5">
        <f t="shared" ref="G188" si="63">SUM(G155:G187)</f>
        <v>1</v>
      </c>
      <c r="H188" s="5">
        <f t="shared" ref="H188" si="64">SUM(H155:H187)</f>
        <v>18</v>
      </c>
      <c r="I188" s="5">
        <f t="shared" ref="I188" si="65">SUM(I155:I187)</f>
        <v>13</v>
      </c>
      <c r="J188" s="5">
        <f t="shared" ref="J188" si="66">SUM(J155:J187)</f>
        <v>9</v>
      </c>
      <c r="K188" s="5">
        <f t="shared" ref="K188" si="67">SUM(K155:K187)</f>
        <v>1</v>
      </c>
      <c r="L188" s="5">
        <f t="shared" ref="L188" si="68">SUM(L155:L187)</f>
        <v>1274</v>
      </c>
    </row>
    <row r="189" spans="1:15" x14ac:dyDescent="0.25">
      <c r="A189" s="56" t="s">
        <v>73</v>
      </c>
      <c r="B189" s="56"/>
      <c r="C189" s="56"/>
      <c r="D189" s="5">
        <f>SUM(D188)/33</f>
        <v>0.60606060606060608</v>
      </c>
      <c r="E189" s="5">
        <f t="shared" ref="E189" si="69">SUM(E188)/33</f>
        <v>6.0606060606060608E-2</v>
      </c>
      <c r="F189" s="5">
        <f t="shared" ref="F189" si="70">SUM(F188)/33</f>
        <v>6.7272727272727275</v>
      </c>
      <c r="G189" s="5">
        <f t="shared" ref="G189" si="71">SUM(G188)/33</f>
        <v>3.0303030303030304E-2</v>
      </c>
      <c r="H189" s="5">
        <f t="shared" ref="H189" si="72">SUM(H188)/33</f>
        <v>0.54545454545454541</v>
      </c>
      <c r="I189" s="5">
        <f t="shared" ref="I189" si="73">SUM(I188)/33</f>
        <v>0.39393939393939392</v>
      </c>
      <c r="J189" s="5">
        <f t="shared" ref="J189" si="74">SUM(J188)/33</f>
        <v>0.27272727272727271</v>
      </c>
      <c r="K189" s="5">
        <f t="shared" ref="K189" si="75">SUM(K188)/33</f>
        <v>3.0303030303030304E-2</v>
      </c>
      <c r="L189" s="5">
        <f t="shared" ref="L189" si="76">SUM(L188)/33</f>
        <v>38.606060606060609</v>
      </c>
    </row>
    <row r="191" spans="1:15" x14ac:dyDescent="0.25">
      <c r="A191" s="55" t="s">
        <v>56</v>
      </c>
      <c r="B191" s="55" t="s">
        <v>57</v>
      </c>
      <c r="C191" s="55" t="s">
        <v>50</v>
      </c>
      <c r="D191" s="55" t="s">
        <v>58</v>
      </c>
      <c r="E191" s="55" t="s">
        <v>59</v>
      </c>
      <c r="F191" s="55"/>
      <c r="G191" s="55"/>
      <c r="H191" s="55" t="s">
        <v>60</v>
      </c>
      <c r="I191" s="55"/>
      <c r="J191" s="55" t="s">
        <v>61</v>
      </c>
      <c r="K191" s="55"/>
      <c r="L191" s="55" t="s">
        <v>62</v>
      </c>
      <c r="M191" s="52" t="s">
        <v>116</v>
      </c>
      <c r="N191" s="53"/>
      <c r="O191" s="54"/>
    </row>
    <row r="192" spans="1:15" x14ac:dyDescent="0.25">
      <c r="A192" s="55"/>
      <c r="B192" s="55"/>
      <c r="C192" s="55"/>
      <c r="D192" s="55"/>
      <c r="E192" s="4" t="s">
        <v>65</v>
      </c>
      <c r="F192" s="4" t="s">
        <v>66</v>
      </c>
      <c r="G192" s="4" t="s">
        <v>67</v>
      </c>
      <c r="H192" s="4" t="s">
        <v>68</v>
      </c>
      <c r="I192" s="4" t="s">
        <v>69</v>
      </c>
      <c r="J192" s="4" t="s">
        <v>70</v>
      </c>
      <c r="K192" s="4" t="s">
        <v>71</v>
      </c>
      <c r="L192" s="55"/>
      <c r="M192" s="42" t="s">
        <v>56</v>
      </c>
      <c r="N192" s="43" t="s">
        <v>57</v>
      </c>
      <c r="O192" s="44" t="s">
        <v>111</v>
      </c>
    </row>
    <row r="193" spans="1:15" x14ac:dyDescent="0.25">
      <c r="A193" s="1" t="s">
        <v>23</v>
      </c>
      <c r="B193" s="1" t="s">
        <v>24</v>
      </c>
      <c r="C193" s="2">
        <v>7</v>
      </c>
      <c r="E193" s="7"/>
      <c r="F193" s="7"/>
      <c r="G193" s="7"/>
      <c r="H193" s="7"/>
      <c r="I193" s="7"/>
      <c r="J193" s="7"/>
      <c r="K193" s="7"/>
      <c r="L193" s="1">
        <f t="shared" ref="L193:L225" si="77">(D193*10)+(E193*10)+(F193*2)+(H193*5)+(I193*25)+(J193*20)+(K193*20)-(G193*5)</f>
        <v>0</v>
      </c>
      <c r="M193" s="8" t="s">
        <v>0</v>
      </c>
      <c r="N193" s="8" t="s">
        <v>1</v>
      </c>
      <c r="O193" s="8">
        <v>165</v>
      </c>
    </row>
    <row r="194" spans="1:15" x14ac:dyDescent="0.25">
      <c r="A194" s="1" t="s">
        <v>21</v>
      </c>
      <c r="B194" s="1" t="s">
        <v>1</v>
      </c>
      <c r="C194" s="2">
        <v>7.23</v>
      </c>
      <c r="D194" s="5">
        <v>1</v>
      </c>
      <c r="F194" s="5">
        <v>8</v>
      </c>
      <c r="L194" s="1">
        <f t="shared" si="77"/>
        <v>26</v>
      </c>
      <c r="M194" s="8" t="s">
        <v>2</v>
      </c>
      <c r="N194" s="8" t="s">
        <v>3</v>
      </c>
      <c r="O194" s="8">
        <v>152</v>
      </c>
    </row>
    <row r="195" spans="1:15" x14ac:dyDescent="0.25">
      <c r="A195" s="1" t="s">
        <v>0</v>
      </c>
      <c r="B195" s="1" t="s">
        <v>1</v>
      </c>
      <c r="C195" s="2">
        <v>15.32</v>
      </c>
      <c r="D195" s="5">
        <v>1</v>
      </c>
      <c r="H195" s="5">
        <v>2</v>
      </c>
      <c r="I195" s="5">
        <v>5</v>
      </c>
      <c r="J195" s="5">
        <v>1</v>
      </c>
      <c r="L195" s="1">
        <f t="shared" si="77"/>
        <v>165</v>
      </c>
      <c r="M195" s="8" t="s">
        <v>38</v>
      </c>
      <c r="N195" s="8" t="s">
        <v>39</v>
      </c>
      <c r="O195" s="8">
        <v>132</v>
      </c>
    </row>
    <row r="196" spans="1:15" x14ac:dyDescent="0.25">
      <c r="A196" s="1" t="s">
        <v>25</v>
      </c>
      <c r="B196" s="1" t="s">
        <v>26</v>
      </c>
      <c r="C196" s="2">
        <v>6.81</v>
      </c>
      <c r="D196" s="5">
        <v>1</v>
      </c>
      <c r="G196" s="5">
        <v>1</v>
      </c>
      <c r="K196" s="5">
        <v>1</v>
      </c>
      <c r="L196" s="1">
        <f t="shared" si="77"/>
        <v>25</v>
      </c>
      <c r="M196" s="8" t="s">
        <v>43</v>
      </c>
      <c r="N196" s="8" t="s">
        <v>44</v>
      </c>
      <c r="O196" s="8">
        <v>130</v>
      </c>
    </row>
    <row r="197" spans="1:15" x14ac:dyDescent="0.25">
      <c r="A197" s="1" t="s">
        <v>47</v>
      </c>
      <c r="B197" s="1" t="s">
        <v>48</v>
      </c>
      <c r="C197" s="2">
        <v>4</v>
      </c>
      <c r="L197" s="1">
        <f t="shared" si="77"/>
        <v>0</v>
      </c>
      <c r="M197" s="8" t="s">
        <v>16</v>
      </c>
      <c r="N197" s="8" t="s">
        <v>22</v>
      </c>
      <c r="O197" s="8">
        <v>120</v>
      </c>
    </row>
    <row r="198" spans="1:15" x14ac:dyDescent="0.25">
      <c r="A198" s="1" t="s">
        <v>29</v>
      </c>
      <c r="B198" s="1" t="s">
        <v>30</v>
      </c>
      <c r="C198" s="2">
        <v>6</v>
      </c>
      <c r="D198" s="5">
        <v>1</v>
      </c>
      <c r="F198" s="5">
        <v>6</v>
      </c>
      <c r="L198" s="1">
        <f t="shared" si="77"/>
        <v>22</v>
      </c>
      <c r="M198" s="8" t="s">
        <v>4</v>
      </c>
      <c r="N198" s="8" t="s">
        <v>5</v>
      </c>
      <c r="O198" s="8">
        <v>94</v>
      </c>
    </row>
    <row r="199" spans="1:15" x14ac:dyDescent="0.25">
      <c r="A199" s="1" t="s">
        <v>45</v>
      </c>
      <c r="B199" s="1" t="s">
        <v>46</v>
      </c>
      <c r="C199" s="2">
        <v>4</v>
      </c>
      <c r="L199" s="1">
        <f t="shared" si="77"/>
        <v>0</v>
      </c>
      <c r="M199" s="8" t="s">
        <v>12</v>
      </c>
      <c r="N199" s="8" t="s">
        <v>18</v>
      </c>
      <c r="O199" s="8">
        <v>66</v>
      </c>
    </row>
    <row r="200" spans="1:15" x14ac:dyDescent="0.25">
      <c r="A200" s="1" t="s">
        <v>12</v>
      </c>
      <c r="B200" s="1" t="s">
        <v>18</v>
      </c>
      <c r="C200" s="2">
        <v>8.36</v>
      </c>
      <c r="D200" s="5">
        <v>1</v>
      </c>
      <c r="F200" s="5">
        <v>18</v>
      </c>
      <c r="J200" s="5">
        <v>1</v>
      </c>
      <c r="L200" s="1">
        <f t="shared" si="77"/>
        <v>66</v>
      </c>
      <c r="M200" s="8" t="s">
        <v>16</v>
      </c>
      <c r="N200" s="8" t="s">
        <v>17</v>
      </c>
      <c r="O200" s="8">
        <v>62</v>
      </c>
    </row>
    <row r="201" spans="1:15" x14ac:dyDescent="0.25">
      <c r="A201" s="1" t="s">
        <v>16</v>
      </c>
      <c r="B201" s="1" t="s">
        <v>28</v>
      </c>
      <c r="C201" s="2">
        <v>6.2</v>
      </c>
      <c r="L201" s="1">
        <f t="shared" si="77"/>
        <v>0</v>
      </c>
      <c r="M201" s="8" t="s">
        <v>14</v>
      </c>
      <c r="N201" s="8" t="s">
        <v>15</v>
      </c>
      <c r="O201" s="8">
        <v>60</v>
      </c>
    </row>
    <row r="202" spans="1:15" x14ac:dyDescent="0.25">
      <c r="A202" s="1" t="s">
        <v>23</v>
      </c>
      <c r="B202" s="1" t="s">
        <v>27</v>
      </c>
      <c r="C202" s="2">
        <v>6.23</v>
      </c>
      <c r="L202" s="1">
        <f t="shared" si="77"/>
        <v>0</v>
      </c>
      <c r="M202" s="8" t="s">
        <v>51</v>
      </c>
      <c r="N202" s="8" t="s">
        <v>52</v>
      </c>
      <c r="O202" s="8">
        <v>56</v>
      </c>
    </row>
    <row r="203" spans="1:15" x14ac:dyDescent="0.25">
      <c r="A203" s="1" t="s">
        <v>4</v>
      </c>
      <c r="B203" s="1" t="s">
        <v>35</v>
      </c>
      <c r="C203" s="2">
        <v>6</v>
      </c>
      <c r="D203" s="5">
        <v>1</v>
      </c>
      <c r="F203" s="5">
        <v>2</v>
      </c>
      <c r="L203" s="1">
        <f t="shared" si="77"/>
        <v>14</v>
      </c>
      <c r="M203" s="8" t="s">
        <v>6</v>
      </c>
      <c r="N203" s="8" t="s">
        <v>7</v>
      </c>
      <c r="O203" s="8">
        <v>54</v>
      </c>
    </row>
    <row r="204" spans="1:15" x14ac:dyDescent="0.25">
      <c r="A204" s="1" t="s">
        <v>8</v>
      </c>
      <c r="B204" s="1" t="s">
        <v>9</v>
      </c>
      <c r="C204" s="2">
        <v>12.51</v>
      </c>
      <c r="L204" s="1">
        <f t="shared" si="77"/>
        <v>0</v>
      </c>
    </row>
    <row r="205" spans="1:15" x14ac:dyDescent="0.25">
      <c r="A205" s="1" t="s">
        <v>38</v>
      </c>
      <c r="B205" s="1" t="s">
        <v>39</v>
      </c>
      <c r="C205" s="2">
        <v>6</v>
      </c>
      <c r="D205" s="5">
        <v>1</v>
      </c>
      <c r="F205" s="5">
        <v>51</v>
      </c>
      <c r="J205" s="5">
        <v>1</v>
      </c>
      <c r="L205" s="1">
        <f t="shared" si="77"/>
        <v>132</v>
      </c>
    </row>
    <row r="206" spans="1:15" x14ac:dyDescent="0.25">
      <c r="A206" s="1" t="s">
        <v>16</v>
      </c>
      <c r="B206" s="1" t="s">
        <v>17</v>
      </c>
      <c r="C206" s="2">
        <v>8.85</v>
      </c>
      <c r="D206" s="5">
        <v>1</v>
      </c>
      <c r="F206" s="5">
        <v>16</v>
      </c>
      <c r="J206" s="5">
        <v>1</v>
      </c>
      <c r="L206" s="1">
        <f t="shared" si="77"/>
        <v>62</v>
      </c>
    </row>
    <row r="207" spans="1:15" x14ac:dyDescent="0.25">
      <c r="A207" s="1" t="s">
        <v>55</v>
      </c>
      <c r="B207" s="1" t="s">
        <v>11</v>
      </c>
      <c r="C207" s="2">
        <v>6</v>
      </c>
      <c r="D207" s="5">
        <v>1</v>
      </c>
      <c r="L207" s="1">
        <f t="shared" si="77"/>
        <v>10</v>
      </c>
    </row>
    <row r="208" spans="1:15" x14ac:dyDescent="0.25">
      <c r="A208" s="1" t="s">
        <v>10</v>
      </c>
      <c r="B208" s="1" t="s">
        <v>11</v>
      </c>
      <c r="C208" s="2">
        <v>12.4</v>
      </c>
      <c r="D208" s="5">
        <v>1</v>
      </c>
      <c r="F208" s="5">
        <v>5</v>
      </c>
      <c r="J208" s="5">
        <v>1</v>
      </c>
      <c r="L208" s="1">
        <f t="shared" si="77"/>
        <v>40</v>
      </c>
    </row>
    <row r="209" spans="1:12" x14ac:dyDescent="0.25">
      <c r="A209" s="1" t="s">
        <v>6</v>
      </c>
      <c r="B209" s="1" t="s">
        <v>7</v>
      </c>
      <c r="C209" s="2">
        <v>12.96</v>
      </c>
      <c r="D209" s="5">
        <v>1</v>
      </c>
      <c r="F209" s="5">
        <v>22</v>
      </c>
      <c r="L209" s="1">
        <f t="shared" si="77"/>
        <v>54</v>
      </c>
    </row>
    <row r="210" spans="1:12" x14ac:dyDescent="0.25">
      <c r="A210" s="1" t="s">
        <v>14</v>
      </c>
      <c r="B210" s="1" t="s">
        <v>15</v>
      </c>
      <c r="C210" s="2">
        <v>10.34</v>
      </c>
      <c r="D210" s="5">
        <v>1</v>
      </c>
      <c r="I210" s="5">
        <v>2</v>
      </c>
      <c r="L210" s="1">
        <f t="shared" si="77"/>
        <v>60</v>
      </c>
    </row>
    <row r="211" spans="1:12" x14ac:dyDescent="0.25">
      <c r="A211" s="1" t="s">
        <v>33</v>
      </c>
      <c r="B211" s="1" t="s">
        <v>34</v>
      </c>
      <c r="C211" s="2">
        <v>6</v>
      </c>
      <c r="D211" s="5">
        <v>1</v>
      </c>
      <c r="F211" s="5">
        <v>9</v>
      </c>
      <c r="J211" s="5">
        <v>1</v>
      </c>
      <c r="L211" s="1">
        <f t="shared" si="77"/>
        <v>48</v>
      </c>
    </row>
    <row r="212" spans="1:12" x14ac:dyDescent="0.25">
      <c r="A212" s="1" t="s">
        <v>43</v>
      </c>
      <c r="B212" s="1" t="s">
        <v>44</v>
      </c>
      <c r="C212" s="2">
        <v>5</v>
      </c>
      <c r="D212" s="5">
        <v>1</v>
      </c>
      <c r="H212" s="5">
        <v>4</v>
      </c>
      <c r="I212" s="5">
        <v>4</v>
      </c>
      <c r="L212" s="1">
        <f t="shared" si="77"/>
        <v>130</v>
      </c>
    </row>
    <row r="213" spans="1:12" x14ac:dyDescent="0.25">
      <c r="A213" s="1" t="s">
        <v>4</v>
      </c>
      <c r="B213" s="1" t="s">
        <v>5</v>
      </c>
      <c r="C213" s="2">
        <v>13.48</v>
      </c>
      <c r="D213" s="5">
        <v>1</v>
      </c>
      <c r="E213" s="45"/>
      <c r="F213" s="45">
        <v>17</v>
      </c>
      <c r="G213" s="45"/>
      <c r="H213" s="45"/>
      <c r="I213" s="45">
        <v>2</v>
      </c>
      <c r="J213" s="45"/>
      <c r="K213" s="45"/>
      <c r="L213" s="1">
        <f t="shared" si="77"/>
        <v>94</v>
      </c>
    </row>
    <row r="214" spans="1:12" x14ac:dyDescent="0.25">
      <c r="A214" s="1" t="s">
        <v>16</v>
      </c>
      <c r="B214" s="1" t="s">
        <v>22</v>
      </c>
      <c r="C214" s="2">
        <v>7.2</v>
      </c>
      <c r="D214" s="5">
        <v>1</v>
      </c>
      <c r="F214" s="5">
        <v>55</v>
      </c>
      <c r="L214" s="1">
        <f t="shared" si="77"/>
        <v>120</v>
      </c>
    </row>
    <row r="215" spans="1:12" x14ac:dyDescent="0.25">
      <c r="A215" s="1" t="s">
        <v>51</v>
      </c>
      <c r="B215" s="1" t="s">
        <v>52</v>
      </c>
      <c r="C215" s="2">
        <v>4</v>
      </c>
      <c r="D215" s="5">
        <v>1</v>
      </c>
      <c r="E215" s="5">
        <v>1</v>
      </c>
      <c r="F215" s="5">
        <v>18</v>
      </c>
      <c r="L215" s="1">
        <f t="shared" si="77"/>
        <v>56</v>
      </c>
    </row>
    <row r="216" spans="1:12" x14ac:dyDescent="0.25">
      <c r="A216" s="1" t="s">
        <v>36</v>
      </c>
      <c r="B216" s="1" t="s">
        <v>37</v>
      </c>
      <c r="C216" s="2">
        <v>6</v>
      </c>
      <c r="L216" s="1">
        <f t="shared" si="77"/>
        <v>0</v>
      </c>
    </row>
    <row r="217" spans="1:12" x14ac:dyDescent="0.25">
      <c r="A217" s="1" t="s">
        <v>49</v>
      </c>
      <c r="B217" s="1" t="s">
        <v>50</v>
      </c>
      <c r="C217" s="2">
        <v>4</v>
      </c>
      <c r="L217" s="1">
        <f t="shared" si="77"/>
        <v>0</v>
      </c>
    </row>
    <row r="218" spans="1:12" x14ac:dyDescent="0.25">
      <c r="A218" s="1" t="s">
        <v>31</v>
      </c>
      <c r="B218" s="1" t="s">
        <v>32</v>
      </c>
      <c r="C218" s="2">
        <v>6</v>
      </c>
      <c r="D218" s="5">
        <v>1</v>
      </c>
      <c r="J218" s="5">
        <v>1</v>
      </c>
      <c r="L218" s="1">
        <f t="shared" si="77"/>
        <v>30</v>
      </c>
    </row>
    <row r="219" spans="1:12" x14ac:dyDescent="0.25">
      <c r="A219" s="1" t="s">
        <v>42</v>
      </c>
      <c r="B219" s="1" t="s">
        <v>32</v>
      </c>
      <c r="C219" s="2">
        <v>6</v>
      </c>
      <c r="L219" s="1">
        <f t="shared" si="77"/>
        <v>0</v>
      </c>
    </row>
    <row r="220" spans="1:12" x14ac:dyDescent="0.25">
      <c r="A220" s="1" t="s">
        <v>6</v>
      </c>
      <c r="B220" s="1" t="s">
        <v>40</v>
      </c>
      <c r="C220" s="2">
        <v>6</v>
      </c>
      <c r="L220" s="1">
        <f t="shared" si="77"/>
        <v>0</v>
      </c>
    </row>
    <row r="221" spans="1:12" x14ac:dyDescent="0.25">
      <c r="A221" s="1" t="s">
        <v>2</v>
      </c>
      <c r="B221" s="1" t="s">
        <v>41</v>
      </c>
      <c r="C221" s="2">
        <v>6</v>
      </c>
      <c r="D221" s="5">
        <v>1</v>
      </c>
      <c r="E221" s="5">
        <v>1</v>
      </c>
      <c r="F221" s="5">
        <v>4</v>
      </c>
      <c r="L221" s="1">
        <f t="shared" si="77"/>
        <v>28</v>
      </c>
    </row>
    <row r="222" spans="1:12" x14ac:dyDescent="0.25">
      <c r="A222" s="1" t="s">
        <v>2</v>
      </c>
      <c r="B222" s="1" t="s">
        <v>3</v>
      </c>
      <c r="C222" s="2">
        <v>13.51</v>
      </c>
      <c r="D222" s="5">
        <v>1</v>
      </c>
      <c r="E222" s="5">
        <v>1</v>
      </c>
      <c r="F222" s="5">
        <v>31</v>
      </c>
      <c r="I222" s="5">
        <v>2</v>
      </c>
      <c r="J222" s="5">
        <v>1</v>
      </c>
      <c r="L222" s="1">
        <f t="shared" si="77"/>
        <v>152</v>
      </c>
    </row>
    <row r="223" spans="1:12" x14ac:dyDescent="0.25">
      <c r="A223" s="1" t="s">
        <v>19</v>
      </c>
      <c r="B223" s="1" t="s">
        <v>20</v>
      </c>
      <c r="C223" s="2">
        <v>8.35</v>
      </c>
      <c r="L223" s="1">
        <f t="shared" si="77"/>
        <v>0</v>
      </c>
    </row>
    <row r="224" spans="1:12" x14ac:dyDescent="0.25">
      <c r="A224" s="1" t="s">
        <v>12</v>
      </c>
      <c r="B224" s="1" t="s">
        <v>13</v>
      </c>
      <c r="C224" s="2">
        <v>11.02</v>
      </c>
      <c r="L224" s="1">
        <f t="shared" si="77"/>
        <v>0</v>
      </c>
    </row>
    <row r="225" spans="1:15" x14ac:dyDescent="0.25">
      <c r="A225" s="1" t="s">
        <v>53</v>
      </c>
      <c r="B225" s="1" t="s">
        <v>54</v>
      </c>
      <c r="C225" s="2">
        <v>4</v>
      </c>
      <c r="L225" s="1">
        <f t="shared" si="77"/>
        <v>0</v>
      </c>
    </row>
    <row r="226" spans="1:15" x14ac:dyDescent="0.25">
      <c r="A226" s="56" t="s">
        <v>72</v>
      </c>
      <c r="B226" s="56"/>
      <c r="C226" s="56"/>
      <c r="D226" s="5">
        <f>SUM(D193:D225)</f>
        <v>20</v>
      </c>
      <c r="E226" s="5">
        <f t="shared" ref="E226" si="78">SUM(E193:E225)</f>
        <v>3</v>
      </c>
      <c r="F226" s="5">
        <f t="shared" ref="F226" si="79">SUM(F193:F225)</f>
        <v>262</v>
      </c>
      <c r="G226" s="5">
        <f t="shared" ref="G226" si="80">SUM(G193:G225)</f>
        <v>1</v>
      </c>
      <c r="H226" s="5">
        <f t="shared" ref="H226" si="81">SUM(H193:H225)</f>
        <v>6</v>
      </c>
      <c r="I226" s="5">
        <f t="shared" ref="I226" si="82">SUM(I193:I225)</f>
        <v>15</v>
      </c>
      <c r="J226" s="5">
        <f t="shared" ref="J226" si="83">SUM(J193:J225)</f>
        <v>8</v>
      </c>
      <c r="K226" s="5">
        <f t="shared" ref="K226" si="84">SUM(K193:K225)</f>
        <v>1</v>
      </c>
      <c r="L226" s="5">
        <f t="shared" ref="L226" si="85">SUM(L193:L225)</f>
        <v>1334</v>
      </c>
    </row>
    <row r="227" spans="1:15" x14ac:dyDescent="0.25">
      <c r="A227" s="56" t="s">
        <v>73</v>
      </c>
      <c r="B227" s="56"/>
      <c r="C227" s="56"/>
      <c r="D227" s="5">
        <f>SUM(D226)/33</f>
        <v>0.60606060606060608</v>
      </c>
      <c r="E227" s="5">
        <f t="shared" ref="E227" si="86">SUM(E226)/33</f>
        <v>9.0909090909090912E-2</v>
      </c>
      <c r="F227" s="5">
        <f t="shared" ref="F227" si="87">SUM(F226)/33</f>
        <v>7.9393939393939394</v>
      </c>
      <c r="G227" s="5">
        <f t="shared" ref="G227" si="88">SUM(G226)/33</f>
        <v>3.0303030303030304E-2</v>
      </c>
      <c r="H227" s="5">
        <f t="shared" ref="H227" si="89">SUM(H226)/33</f>
        <v>0.18181818181818182</v>
      </c>
      <c r="I227" s="5">
        <f t="shared" ref="I227" si="90">SUM(I226)/33</f>
        <v>0.45454545454545453</v>
      </c>
      <c r="J227" s="5">
        <f t="shared" ref="J227" si="91">SUM(J226)/33</f>
        <v>0.24242424242424243</v>
      </c>
      <c r="K227" s="5">
        <f t="shared" ref="K227" si="92">SUM(K226)/33</f>
        <v>3.0303030303030304E-2</v>
      </c>
      <c r="L227" s="5">
        <f t="shared" ref="L227" si="93">SUM(L226)/33</f>
        <v>40.424242424242422</v>
      </c>
    </row>
    <row r="229" spans="1:15" x14ac:dyDescent="0.25">
      <c r="A229" s="55" t="s">
        <v>56</v>
      </c>
      <c r="B229" s="55" t="s">
        <v>57</v>
      </c>
      <c r="C229" s="55" t="s">
        <v>50</v>
      </c>
      <c r="D229" s="55" t="s">
        <v>58</v>
      </c>
      <c r="E229" s="55" t="s">
        <v>59</v>
      </c>
      <c r="F229" s="55"/>
      <c r="G229" s="55"/>
      <c r="H229" s="55" t="s">
        <v>60</v>
      </c>
      <c r="I229" s="55"/>
      <c r="J229" s="55" t="s">
        <v>61</v>
      </c>
      <c r="K229" s="55"/>
      <c r="L229" s="55" t="s">
        <v>62</v>
      </c>
      <c r="M229" s="52" t="s">
        <v>117</v>
      </c>
      <c r="N229" s="53"/>
      <c r="O229" s="54"/>
    </row>
    <row r="230" spans="1:15" x14ac:dyDescent="0.25">
      <c r="A230" s="55"/>
      <c r="B230" s="55"/>
      <c r="C230" s="55"/>
      <c r="D230" s="55"/>
      <c r="E230" s="4" t="s">
        <v>65</v>
      </c>
      <c r="F230" s="4" t="s">
        <v>66</v>
      </c>
      <c r="G230" s="4" t="s">
        <v>67</v>
      </c>
      <c r="H230" s="4" t="s">
        <v>68</v>
      </c>
      <c r="I230" s="4" t="s">
        <v>69</v>
      </c>
      <c r="J230" s="4" t="s">
        <v>70</v>
      </c>
      <c r="K230" s="4" t="s">
        <v>71</v>
      </c>
      <c r="L230" s="55"/>
      <c r="M230" s="42" t="s">
        <v>56</v>
      </c>
      <c r="N230" s="43" t="s">
        <v>57</v>
      </c>
      <c r="O230" s="44" t="s">
        <v>111</v>
      </c>
    </row>
    <row r="231" spans="1:15" x14ac:dyDescent="0.25">
      <c r="A231" s="1" t="s">
        <v>23</v>
      </c>
      <c r="B231" s="1" t="s">
        <v>24</v>
      </c>
      <c r="C231" s="2">
        <v>7</v>
      </c>
      <c r="D231" s="5">
        <v>1</v>
      </c>
      <c r="E231" s="7"/>
      <c r="F231" s="7">
        <v>21</v>
      </c>
      <c r="G231" s="7"/>
      <c r="H231" s="7"/>
      <c r="I231" s="7"/>
      <c r="J231" s="7"/>
      <c r="K231" s="7"/>
      <c r="L231" s="1">
        <f t="shared" ref="L231:L263" si="94">(D231*10)+(E231*10)+(F231*2)+(H231*5)+(I231*25)+(J231*20)+(K231*20)-(G231*5)</f>
        <v>52</v>
      </c>
      <c r="M231" s="8" t="s">
        <v>8</v>
      </c>
      <c r="N231" s="8" t="s">
        <v>9</v>
      </c>
      <c r="O231" s="8">
        <v>180</v>
      </c>
    </row>
    <row r="232" spans="1:15" x14ac:dyDescent="0.25">
      <c r="A232" s="1" t="s">
        <v>21</v>
      </c>
      <c r="B232" s="1" t="s">
        <v>1</v>
      </c>
      <c r="C232" s="2">
        <v>7.23</v>
      </c>
      <c r="D232" s="5">
        <v>1</v>
      </c>
      <c r="E232" s="5">
        <v>1</v>
      </c>
      <c r="F232" s="5">
        <v>69</v>
      </c>
      <c r="J232" s="5">
        <v>1</v>
      </c>
      <c r="L232" s="1">
        <f t="shared" si="94"/>
        <v>178</v>
      </c>
      <c r="M232" s="8" t="s">
        <v>21</v>
      </c>
      <c r="N232" s="8" t="s">
        <v>1</v>
      </c>
      <c r="O232" s="8">
        <v>178</v>
      </c>
    </row>
    <row r="233" spans="1:15" x14ac:dyDescent="0.25">
      <c r="A233" s="1" t="s">
        <v>0</v>
      </c>
      <c r="B233" s="1" t="s">
        <v>1</v>
      </c>
      <c r="C233" s="2">
        <v>15.32</v>
      </c>
      <c r="D233" s="5">
        <v>1</v>
      </c>
      <c r="H233" s="5">
        <v>3</v>
      </c>
      <c r="I233" s="5">
        <v>1</v>
      </c>
      <c r="L233" s="1">
        <f t="shared" si="94"/>
        <v>50</v>
      </c>
      <c r="M233" s="8" t="s">
        <v>12</v>
      </c>
      <c r="N233" s="8" t="s">
        <v>18</v>
      </c>
      <c r="O233" s="8">
        <v>118</v>
      </c>
    </row>
    <row r="234" spans="1:15" x14ac:dyDescent="0.25">
      <c r="A234" s="1" t="s">
        <v>25</v>
      </c>
      <c r="B234" s="1" t="s">
        <v>26</v>
      </c>
      <c r="C234" s="2">
        <v>6.81</v>
      </c>
      <c r="D234" s="5">
        <v>1</v>
      </c>
      <c r="G234" s="5">
        <v>1</v>
      </c>
      <c r="L234" s="1">
        <f t="shared" si="94"/>
        <v>5</v>
      </c>
      <c r="M234" s="8" t="s">
        <v>36</v>
      </c>
      <c r="N234" s="8" t="s">
        <v>37</v>
      </c>
      <c r="O234" s="8">
        <v>96</v>
      </c>
    </row>
    <row r="235" spans="1:15" x14ac:dyDescent="0.25">
      <c r="A235" s="1" t="s">
        <v>47</v>
      </c>
      <c r="B235" s="1" t="s">
        <v>48</v>
      </c>
      <c r="C235" s="2">
        <v>4</v>
      </c>
      <c r="L235" s="1">
        <f t="shared" si="94"/>
        <v>0</v>
      </c>
      <c r="M235" s="8" t="s">
        <v>38</v>
      </c>
      <c r="N235" s="8" t="s">
        <v>39</v>
      </c>
      <c r="O235" s="8">
        <v>82</v>
      </c>
    </row>
    <row r="236" spans="1:15" x14ac:dyDescent="0.25">
      <c r="A236" s="1" t="s">
        <v>29</v>
      </c>
      <c r="B236" s="1" t="s">
        <v>30</v>
      </c>
      <c r="C236" s="2">
        <v>6</v>
      </c>
      <c r="D236" s="5">
        <v>1</v>
      </c>
      <c r="G236" s="5">
        <v>1</v>
      </c>
      <c r="K236" s="5">
        <v>1</v>
      </c>
      <c r="L236" s="1">
        <f t="shared" si="94"/>
        <v>25</v>
      </c>
      <c r="M236" s="8" t="s">
        <v>16</v>
      </c>
      <c r="N236" s="8" t="s">
        <v>22</v>
      </c>
      <c r="O236" s="8">
        <v>78</v>
      </c>
    </row>
    <row r="237" spans="1:15" x14ac:dyDescent="0.25">
      <c r="A237" s="1" t="s">
        <v>45</v>
      </c>
      <c r="B237" s="1" t="s">
        <v>46</v>
      </c>
      <c r="C237" s="2">
        <v>4</v>
      </c>
      <c r="L237" s="1">
        <f t="shared" si="94"/>
        <v>0</v>
      </c>
      <c r="M237" s="8" t="s">
        <v>14</v>
      </c>
      <c r="N237" s="8" t="s">
        <v>15</v>
      </c>
      <c r="O237" s="8">
        <v>72</v>
      </c>
    </row>
    <row r="238" spans="1:15" x14ac:dyDescent="0.25">
      <c r="A238" s="1" t="s">
        <v>12</v>
      </c>
      <c r="B238" s="1" t="s">
        <v>18</v>
      </c>
      <c r="C238" s="2">
        <v>8.36</v>
      </c>
      <c r="D238" s="5">
        <v>1</v>
      </c>
      <c r="F238" s="5">
        <v>44</v>
      </c>
      <c r="K238" s="5">
        <v>1</v>
      </c>
      <c r="L238" s="1">
        <f t="shared" si="94"/>
        <v>118</v>
      </c>
      <c r="M238" s="8" t="s">
        <v>43</v>
      </c>
      <c r="N238" s="8" t="s">
        <v>44</v>
      </c>
      <c r="O238" s="8">
        <v>65</v>
      </c>
    </row>
    <row r="239" spans="1:15" x14ac:dyDescent="0.25">
      <c r="A239" s="1" t="s">
        <v>16</v>
      </c>
      <c r="B239" s="1" t="s">
        <v>28</v>
      </c>
      <c r="C239" s="2">
        <v>6.2</v>
      </c>
      <c r="L239" s="1">
        <f t="shared" si="94"/>
        <v>0</v>
      </c>
      <c r="M239" s="8" t="s">
        <v>31</v>
      </c>
      <c r="N239" s="8" t="s">
        <v>32</v>
      </c>
      <c r="O239" s="8">
        <v>60</v>
      </c>
    </row>
    <row r="240" spans="1:15" x14ac:dyDescent="0.25">
      <c r="A240" s="1" t="s">
        <v>23</v>
      </c>
      <c r="B240" s="1" t="s">
        <v>27</v>
      </c>
      <c r="C240" s="2">
        <v>6.23</v>
      </c>
      <c r="L240" s="1">
        <f t="shared" si="94"/>
        <v>0</v>
      </c>
      <c r="M240" s="8" t="s">
        <v>10</v>
      </c>
      <c r="N240" s="8" t="s">
        <v>11</v>
      </c>
      <c r="O240" s="8">
        <v>58</v>
      </c>
    </row>
    <row r="241" spans="1:15" x14ac:dyDescent="0.25">
      <c r="A241" s="1" t="s">
        <v>4</v>
      </c>
      <c r="B241" s="1" t="s">
        <v>35</v>
      </c>
      <c r="C241" s="2">
        <v>6</v>
      </c>
      <c r="E241" s="46"/>
      <c r="F241" s="46"/>
      <c r="G241" s="46"/>
      <c r="H241" s="46"/>
      <c r="I241" s="46"/>
      <c r="J241" s="46"/>
      <c r="K241" s="46"/>
      <c r="L241" s="1">
        <f t="shared" si="94"/>
        <v>0</v>
      </c>
      <c r="M241" s="8" t="s">
        <v>23</v>
      </c>
      <c r="N241" s="8" t="s">
        <v>24</v>
      </c>
      <c r="O241" s="8">
        <v>52</v>
      </c>
    </row>
    <row r="242" spans="1:15" x14ac:dyDescent="0.25">
      <c r="A242" s="1" t="s">
        <v>8</v>
      </c>
      <c r="B242" s="1" t="s">
        <v>9</v>
      </c>
      <c r="C242" s="2">
        <v>12.51</v>
      </c>
      <c r="D242" s="5">
        <v>1</v>
      </c>
      <c r="E242" s="5">
        <v>1</v>
      </c>
      <c r="F242" s="5">
        <v>10</v>
      </c>
      <c r="H242" s="5">
        <v>3</v>
      </c>
      <c r="I242" s="5">
        <v>5</v>
      </c>
      <c r="L242" s="1">
        <f t="shared" si="94"/>
        <v>180</v>
      </c>
    </row>
    <row r="243" spans="1:15" x14ac:dyDescent="0.25">
      <c r="A243" s="1" t="s">
        <v>38</v>
      </c>
      <c r="B243" s="1" t="s">
        <v>39</v>
      </c>
      <c r="C243" s="2">
        <v>6</v>
      </c>
      <c r="D243" s="5">
        <v>1</v>
      </c>
      <c r="F243" s="5">
        <v>36</v>
      </c>
      <c r="L243" s="1">
        <f t="shared" si="94"/>
        <v>82</v>
      </c>
    </row>
    <row r="244" spans="1:15" x14ac:dyDescent="0.25">
      <c r="A244" s="1" t="s">
        <v>16</v>
      </c>
      <c r="B244" s="1" t="s">
        <v>17</v>
      </c>
      <c r="C244" s="2">
        <v>8.85</v>
      </c>
      <c r="D244" s="5">
        <v>1</v>
      </c>
      <c r="F244" s="5">
        <v>1</v>
      </c>
      <c r="J244" s="5">
        <v>1</v>
      </c>
      <c r="L244" s="1">
        <f t="shared" si="94"/>
        <v>32</v>
      </c>
    </row>
    <row r="245" spans="1:15" x14ac:dyDescent="0.25">
      <c r="A245" s="1" t="s">
        <v>55</v>
      </c>
      <c r="B245" s="1" t="s">
        <v>11</v>
      </c>
      <c r="C245" s="2">
        <v>6</v>
      </c>
      <c r="L245" s="1">
        <f t="shared" si="94"/>
        <v>0</v>
      </c>
    </row>
    <row r="246" spans="1:15" x14ac:dyDescent="0.25">
      <c r="A246" s="1" t="s">
        <v>10</v>
      </c>
      <c r="B246" s="1" t="s">
        <v>11</v>
      </c>
      <c r="C246" s="2">
        <v>12.4</v>
      </c>
      <c r="D246" s="5">
        <v>1</v>
      </c>
      <c r="F246" s="5">
        <v>4</v>
      </c>
      <c r="J246" s="5">
        <v>1</v>
      </c>
      <c r="K246" s="5">
        <v>1</v>
      </c>
      <c r="L246" s="1">
        <f t="shared" si="94"/>
        <v>58</v>
      </c>
    </row>
    <row r="247" spans="1:15" x14ac:dyDescent="0.25">
      <c r="A247" s="1" t="s">
        <v>6</v>
      </c>
      <c r="B247" s="1" t="s">
        <v>7</v>
      </c>
      <c r="C247" s="2">
        <v>12.96</v>
      </c>
      <c r="L247" s="1">
        <f t="shared" si="94"/>
        <v>0</v>
      </c>
    </row>
    <row r="248" spans="1:15" x14ac:dyDescent="0.25">
      <c r="A248" s="1" t="s">
        <v>14</v>
      </c>
      <c r="B248" s="1" t="s">
        <v>15</v>
      </c>
      <c r="C248" s="2">
        <v>10.34</v>
      </c>
      <c r="D248" s="5">
        <v>1</v>
      </c>
      <c r="F248" s="5">
        <v>1</v>
      </c>
      <c r="H248" s="5">
        <v>2</v>
      </c>
      <c r="I248" s="5">
        <v>2</v>
      </c>
      <c r="L248" s="1">
        <f t="shared" si="94"/>
        <v>72</v>
      </c>
    </row>
    <row r="249" spans="1:15" x14ac:dyDescent="0.25">
      <c r="A249" s="1" t="s">
        <v>33</v>
      </c>
      <c r="B249" s="1" t="s">
        <v>34</v>
      </c>
      <c r="C249" s="2">
        <v>6</v>
      </c>
      <c r="D249" s="5">
        <v>1</v>
      </c>
      <c r="G249" s="5">
        <v>2</v>
      </c>
      <c r="L249" s="1">
        <f t="shared" si="94"/>
        <v>0</v>
      </c>
    </row>
    <row r="250" spans="1:15" x14ac:dyDescent="0.25">
      <c r="A250" s="1" t="s">
        <v>43</v>
      </c>
      <c r="B250" s="1" t="s">
        <v>44</v>
      </c>
      <c r="C250" s="2">
        <v>5</v>
      </c>
      <c r="D250" s="5">
        <v>1</v>
      </c>
      <c r="H250" s="5">
        <v>1</v>
      </c>
      <c r="I250" s="5">
        <v>2</v>
      </c>
      <c r="L250" s="1">
        <f t="shared" si="94"/>
        <v>65</v>
      </c>
    </row>
    <row r="251" spans="1:15" x14ac:dyDescent="0.25">
      <c r="A251" s="1" t="s">
        <v>4</v>
      </c>
      <c r="B251" s="1" t="s">
        <v>5</v>
      </c>
      <c r="C251" s="2">
        <v>13.48</v>
      </c>
      <c r="D251" s="5">
        <v>1</v>
      </c>
      <c r="F251" s="5">
        <v>4</v>
      </c>
      <c r="L251" s="1">
        <f t="shared" si="94"/>
        <v>18</v>
      </c>
    </row>
    <row r="252" spans="1:15" x14ac:dyDescent="0.25">
      <c r="A252" s="1" t="s">
        <v>16</v>
      </c>
      <c r="B252" s="1" t="s">
        <v>22</v>
      </c>
      <c r="C252" s="2">
        <v>7.2</v>
      </c>
      <c r="D252" s="5">
        <v>1</v>
      </c>
      <c r="F252" s="5">
        <v>24</v>
      </c>
      <c r="J252" s="5">
        <v>1</v>
      </c>
      <c r="L252" s="1">
        <f t="shared" si="94"/>
        <v>78</v>
      </c>
    </row>
    <row r="253" spans="1:15" x14ac:dyDescent="0.25">
      <c r="A253" s="1" t="s">
        <v>51</v>
      </c>
      <c r="B253" s="1" t="s">
        <v>52</v>
      </c>
      <c r="C253" s="2">
        <v>4</v>
      </c>
      <c r="L253" s="1">
        <f t="shared" si="94"/>
        <v>0</v>
      </c>
    </row>
    <row r="254" spans="1:15" x14ac:dyDescent="0.25">
      <c r="A254" s="1" t="s">
        <v>36</v>
      </c>
      <c r="B254" s="1" t="s">
        <v>37</v>
      </c>
      <c r="C254" s="2">
        <v>6</v>
      </c>
      <c r="D254" s="5">
        <v>1</v>
      </c>
      <c r="E254" s="5">
        <v>1</v>
      </c>
      <c r="F254" s="5">
        <v>3</v>
      </c>
      <c r="I254" s="5">
        <v>2</v>
      </c>
      <c r="J254" s="5">
        <v>1</v>
      </c>
      <c r="L254" s="1">
        <f t="shared" si="94"/>
        <v>96</v>
      </c>
    </row>
    <row r="255" spans="1:15" x14ac:dyDescent="0.25">
      <c r="A255" s="1" t="s">
        <v>49</v>
      </c>
      <c r="B255" s="1" t="s">
        <v>50</v>
      </c>
      <c r="C255" s="2">
        <v>4</v>
      </c>
      <c r="L255" s="1">
        <f t="shared" si="94"/>
        <v>0</v>
      </c>
    </row>
    <row r="256" spans="1:15" x14ac:dyDescent="0.25">
      <c r="A256" s="1" t="s">
        <v>31</v>
      </c>
      <c r="B256" s="1" t="s">
        <v>32</v>
      </c>
      <c r="C256" s="2">
        <v>6</v>
      </c>
      <c r="D256" s="5">
        <v>1</v>
      </c>
      <c r="F256" s="5">
        <v>25</v>
      </c>
      <c r="L256" s="1">
        <f t="shared" si="94"/>
        <v>60</v>
      </c>
    </row>
    <row r="257" spans="1:15" x14ac:dyDescent="0.25">
      <c r="A257" s="1" t="s">
        <v>42</v>
      </c>
      <c r="B257" s="1" t="s">
        <v>32</v>
      </c>
      <c r="C257" s="2">
        <v>6</v>
      </c>
      <c r="L257" s="1">
        <f t="shared" si="94"/>
        <v>0</v>
      </c>
    </row>
    <row r="258" spans="1:15" x14ac:dyDescent="0.25">
      <c r="A258" s="1" t="s">
        <v>6</v>
      </c>
      <c r="B258" s="1" t="s">
        <v>40</v>
      </c>
      <c r="C258" s="2">
        <v>6</v>
      </c>
      <c r="L258" s="1">
        <f t="shared" si="94"/>
        <v>0</v>
      </c>
    </row>
    <row r="259" spans="1:15" x14ac:dyDescent="0.25">
      <c r="A259" s="1" t="s">
        <v>2</v>
      </c>
      <c r="B259" s="1" t="s">
        <v>41</v>
      </c>
      <c r="C259" s="2">
        <v>6</v>
      </c>
      <c r="D259" s="5">
        <v>1</v>
      </c>
      <c r="I259" s="5">
        <v>1</v>
      </c>
      <c r="L259" s="1">
        <f t="shared" si="94"/>
        <v>35</v>
      </c>
    </row>
    <row r="260" spans="1:15" x14ac:dyDescent="0.25">
      <c r="A260" s="1" t="s">
        <v>2</v>
      </c>
      <c r="B260" s="1" t="s">
        <v>3</v>
      </c>
      <c r="C260" s="2">
        <v>13.51</v>
      </c>
      <c r="D260" s="5">
        <v>1</v>
      </c>
      <c r="G260" s="5">
        <v>1</v>
      </c>
      <c r="L260" s="1">
        <f t="shared" si="94"/>
        <v>5</v>
      </c>
    </row>
    <row r="261" spans="1:15" x14ac:dyDescent="0.25">
      <c r="A261" s="1" t="s">
        <v>19</v>
      </c>
      <c r="B261" s="1" t="s">
        <v>20</v>
      </c>
      <c r="C261" s="2">
        <v>8.35</v>
      </c>
      <c r="D261" s="5">
        <v>1</v>
      </c>
      <c r="F261" s="5">
        <v>7</v>
      </c>
      <c r="L261" s="1">
        <f t="shared" si="94"/>
        <v>24</v>
      </c>
    </row>
    <row r="262" spans="1:15" x14ac:dyDescent="0.25">
      <c r="A262" s="1" t="s">
        <v>12</v>
      </c>
      <c r="B262" s="1" t="s">
        <v>13</v>
      </c>
      <c r="C262" s="2">
        <v>11.02</v>
      </c>
      <c r="L262" s="1">
        <f t="shared" si="94"/>
        <v>0</v>
      </c>
    </row>
    <row r="263" spans="1:15" x14ac:dyDescent="0.25">
      <c r="A263" s="1" t="s">
        <v>53</v>
      </c>
      <c r="B263" s="1" t="s">
        <v>54</v>
      </c>
      <c r="C263" s="2">
        <v>4</v>
      </c>
      <c r="L263" s="1">
        <f t="shared" si="94"/>
        <v>0</v>
      </c>
    </row>
    <row r="264" spans="1:15" x14ac:dyDescent="0.25">
      <c r="A264" s="56" t="s">
        <v>72</v>
      </c>
      <c r="B264" s="56"/>
      <c r="C264" s="56"/>
      <c r="D264" s="5">
        <f>SUM(D231:D263)</f>
        <v>20</v>
      </c>
      <c r="E264" s="5">
        <f t="shared" ref="E264" si="95">SUM(E231:E263)</f>
        <v>3</v>
      </c>
      <c r="F264" s="5">
        <f t="shared" ref="F264" si="96">SUM(F231:F263)</f>
        <v>249</v>
      </c>
      <c r="G264" s="5">
        <f t="shared" ref="G264" si="97">SUM(G231:G263)</f>
        <v>5</v>
      </c>
      <c r="H264" s="5">
        <f t="shared" ref="H264" si="98">SUM(H231:H263)</f>
        <v>9</v>
      </c>
      <c r="I264" s="5">
        <f t="shared" ref="I264" si="99">SUM(I231:I263)</f>
        <v>13</v>
      </c>
      <c r="J264" s="5">
        <f t="shared" ref="J264" si="100">SUM(J231:J263)</f>
        <v>5</v>
      </c>
      <c r="K264" s="5">
        <f t="shared" ref="K264" si="101">SUM(K231:K263)</f>
        <v>3</v>
      </c>
      <c r="L264" s="5">
        <f t="shared" ref="L264" si="102">SUM(L231:L263)</f>
        <v>1233</v>
      </c>
    </row>
    <row r="265" spans="1:15" x14ac:dyDescent="0.25">
      <c r="A265" s="56" t="s">
        <v>73</v>
      </c>
      <c r="B265" s="56"/>
      <c r="C265" s="56"/>
      <c r="D265" s="5">
        <f>SUM(D264)/33</f>
        <v>0.60606060606060608</v>
      </c>
      <c r="E265" s="5">
        <f t="shared" ref="E265" si="103">SUM(E264)/33</f>
        <v>9.0909090909090912E-2</v>
      </c>
      <c r="F265" s="5">
        <f t="shared" ref="F265" si="104">SUM(F264)/33</f>
        <v>7.5454545454545459</v>
      </c>
      <c r="G265" s="5">
        <f t="shared" ref="G265" si="105">SUM(G264)/33</f>
        <v>0.15151515151515152</v>
      </c>
      <c r="H265" s="5">
        <f t="shared" ref="H265" si="106">SUM(H264)/33</f>
        <v>0.27272727272727271</v>
      </c>
      <c r="I265" s="5">
        <f t="shared" ref="I265" si="107">SUM(I264)/33</f>
        <v>0.39393939393939392</v>
      </c>
      <c r="J265" s="5">
        <f t="shared" ref="J265" si="108">SUM(J264)/33</f>
        <v>0.15151515151515152</v>
      </c>
      <c r="K265" s="5">
        <f t="shared" ref="K265" si="109">SUM(K264)/33</f>
        <v>9.0909090909090912E-2</v>
      </c>
      <c r="L265" s="5">
        <f t="shared" ref="L265" si="110">SUM(L264)/33</f>
        <v>37.363636363636367</v>
      </c>
    </row>
    <row r="267" spans="1:15" x14ac:dyDescent="0.25">
      <c r="A267" s="55" t="s">
        <v>56</v>
      </c>
      <c r="B267" s="55" t="s">
        <v>57</v>
      </c>
      <c r="C267" s="55" t="s">
        <v>50</v>
      </c>
      <c r="D267" s="55" t="s">
        <v>58</v>
      </c>
      <c r="E267" s="55" t="s">
        <v>59</v>
      </c>
      <c r="F267" s="55"/>
      <c r="G267" s="55"/>
      <c r="H267" s="55" t="s">
        <v>60</v>
      </c>
      <c r="I267" s="55"/>
      <c r="J267" s="55" t="s">
        <v>61</v>
      </c>
      <c r="K267" s="55"/>
      <c r="L267" s="55" t="s">
        <v>62</v>
      </c>
      <c r="M267" s="52" t="s">
        <v>118</v>
      </c>
      <c r="N267" s="53"/>
      <c r="O267" s="54"/>
    </row>
    <row r="268" spans="1:15" x14ac:dyDescent="0.25">
      <c r="A268" s="55"/>
      <c r="B268" s="55"/>
      <c r="C268" s="55"/>
      <c r="D268" s="55"/>
      <c r="E268" s="4" t="s">
        <v>65</v>
      </c>
      <c r="F268" s="4" t="s">
        <v>66</v>
      </c>
      <c r="G268" s="4" t="s">
        <v>67</v>
      </c>
      <c r="H268" s="4" t="s">
        <v>68</v>
      </c>
      <c r="I268" s="4" t="s">
        <v>69</v>
      </c>
      <c r="J268" s="4" t="s">
        <v>70</v>
      </c>
      <c r="K268" s="4" t="s">
        <v>71</v>
      </c>
      <c r="L268" s="55"/>
      <c r="M268" s="42" t="s">
        <v>56</v>
      </c>
      <c r="N268" s="43" t="s">
        <v>57</v>
      </c>
      <c r="O268" s="44" t="s">
        <v>111</v>
      </c>
    </row>
    <row r="269" spans="1:15" x14ac:dyDescent="0.25">
      <c r="A269" s="1" t="s">
        <v>23</v>
      </c>
      <c r="B269" s="1" t="s">
        <v>24</v>
      </c>
      <c r="C269" s="2">
        <v>7</v>
      </c>
      <c r="D269" s="5">
        <v>1</v>
      </c>
      <c r="E269" s="7"/>
      <c r="F269" s="7">
        <v>11</v>
      </c>
      <c r="G269" s="7"/>
      <c r="H269" s="7"/>
      <c r="I269" s="7"/>
      <c r="J269" s="7"/>
      <c r="K269" s="7"/>
      <c r="L269" s="1">
        <f t="shared" ref="L269:L301" si="111">(D269*10)+(E269*10)+(F269*2)+(H269*5)+(I269*25)+(J269*20)+(K269*20)-(G269*5)</f>
        <v>32</v>
      </c>
      <c r="M269" s="8" t="s">
        <v>19</v>
      </c>
      <c r="N269" s="8" t="s">
        <v>20</v>
      </c>
      <c r="O269" s="8">
        <v>274</v>
      </c>
    </row>
    <row r="270" spans="1:15" x14ac:dyDescent="0.25">
      <c r="A270" s="1" t="s">
        <v>21</v>
      </c>
      <c r="B270" s="1" t="s">
        <v>1</v>
      </c>
      <c r="C270" s="2">
        <v>7.23</v>
      </c>
      <c r="D270" s="5">
        <v>1</v>
      </c>
      <c r="G270" s="5">
        <v>1</v>
      </c>
      <c r="L270" s="1">
        <f t="shared" si="111"/>
        <v>5</v>
      </c>
      <c r="M270" s="8" t="s">
        <v>0</v>
      </c>
      <c r="N270" s="8" t="s">
        <v>1</v>
      </c>
      <c r="O270" s="8">
        <v>240</v>
      </c>
    </row>
    <row r="271" spans="1:15" x14ac:dyDescent="0.25">
      <c r="A271" s="1" t="s">
        <v>0</v>
      </c>
      <c r="B271" s="1" t="s">
        <v>1</v>
      </c>
      <c r="C271" s="2">
        <v>15.32</v>
      </c>
      <c r="D271" s="5">
        <v>1</v>
      </c>
      <c r="H271" s="5">
        <v>6</v>
      </c>
      <c r="I271" s="5">
        <v>8</v>
      </c>
      <c r="L271" s="1">
        <f t="shared" si="111"/>
        <v>240</v>
      </c>
      <c r="M271" s="8" t="s">
        <v>8</v>
      </c>
      <c r="N271" s="8" t="s">
        <v>9</v>
      </c>
      <c r="O271" s="8">
        <v>96</v>
      </c>
    </row>
    <row r="272" spans="1:15" x14ac:dyDescent="0.25">
      <c r="A272" s="1" t="s">
        <v>25</v>
      </c>
      <c r="B272" s="1" t="s">
        <v>26</v>
      </c>
      <c r="C272" s="2">
        <v>6.81</v>
      </c>
      <c r="D272" s="5">
        <v>1</v>
      </c>
      <c r="F272" s="5">
        <v>9</v>
      </c>
      <c r="K272" s="5">
        <v>1</v>
      </c>
      <c r="L272" s="1">
        <f t="shared" si="111"/>
        <v>48</v>
      </c>
      <c r="M272" s="8" t="s">
        <v>14</v>
      </c>
      <c r="N272" s="8" t="s">
        <v>15</v>
      </c>
      <c r="O272" s="8">
        <v>87</v>
      </c>
    </row>
    <row r="273" spans="1:15" x14ac:dyDescent="0.25">
      <c r="A273" s="1" t="s">
        <v>47</v>
      </c>
      <c r="B273" s="1" t="s">
        <v>48</v>
      </c>
      <c r="C273" s="2">
        <v>4</v>
      </c>
      <c r="L273" s="1">
        <f t="shared" si="111"/>
        <v>0</v>
      </c>
      <c r="M273" s="8" t="s">
        <v>33</v>
      </c>
      <c r="N273" s="8" t="s">
        <v>34</v>
      </c>
      <c r="O273" s="8">
        <v>74</v>
      </c>
    </row>
    <row r="274" spans="1:15" x14ac:dyDescent="0.25">
      <c r="A274" s="1" t="s">
        <v>29</v>
      </c>
      <c r="B274" s="1" t="s">
        <v>30</v>
      </c>
      <c r="C274" s="2">
        <v>6</v>
      </c>
      <c r="D274" s="5">
        <v>1</v>
      </c>
      <c r="F274" s="5">
        <v>3</v>
      </c>
      <c r="L274" s="1">
        <f t="shared" si="111"/>
        <v>16</v>
      </c>
      <c r="M274" s="8" t="s">
        <v>2</v>
      </c>
      <c r="N274" s="8" t="s">
        <v>3</v>
      </c>
      <c r="O274" s="8">
        <v>69</v>
      </c>
    </row>
    <row r="275" spans="1:15" x14ac:dyDescent="0.25">
      <c r="A275" s="1" t="s">
        <v>45</v>
      </c>
      <c r="B275" s="1" t="s">
        <v>46</v>
      </c>
      <c r="C275" s="2">
        <v>4</v>
      </c>
      <c r="L275" s="1">
        <f t="shared" si="111"/>
        <v>0</v>
      </c>
      <c r="M275" s="8" t="s">
        <v>4</v>
      </c>
      <c r="N275" s="8" t="s">
        <v>5</v>
      </c>
      <c r="O275" s="8">
        <v>64</v>
      </c>
    </row>
    <row r="276" spans="1:15" x14ac:dyDescent="0.25">
      <c r="A276" s="1" t="s">
        <v>12</v>
      </c>
      <c r="B276" s="1" t="s">
        <v>18</v>
      </c>
      <c r="C276" s="2">
        <v>8.36</v>
      </c>
      <c r="D276" s="5">
        <v>1</v>
      </c>
      <c r="F276" s="5">
        <v>2</v>
      </c>
      <c r="J276" s="5">
        <v>2</v>
      </c>
      <c r="L276" s="1">
        <f t="shared" si="111"/>
        <v>54</v>
      </c>
      <c r="M276" s="8" t="s">
        <v>31</v>
      </c>
      <c r="N276" s="8" t="s">
        <v>32</v>
      </c>
      <c r="O276" s="8">
        <v>56</v>
      </c>
    </row>
    <row r="277" spans="1:15" x14ac:dyDescent="0.25">
      <c r="A277" s="1" t="s">
        <v>16</v>
      </c>
      <c r="B277" s="1" t="s">
        <v>28</v>
      </c>
      <c r="C277" s="2">
        <v>6.2</v>
      </c>
      <c r="L277" s="1">
        <f t="shared" si="111"/>
        <v>0</v>
      </c>
      <c r="M277" s="8" t="s">
        <v>12</v>
      </c>
      <c r="N277" s="8" t="s">
        <v>18</v>
      </c>
      <c r="O277" s="8">
        <v>54</v>
      </c>
    </row>
    <row r="278" spans="1:15" x14ac:dyDescent="0.25">
      <c r="A278" s="1" t="s">
        <v>23</v>
      </c>
      <c r="B278" s="1" t="s">
        <v>27</v>
      </c>
      <c r="C278" s="2">
        <v>6.23</v>
      </c>
      <c r="L278" s="1">
        <f t="shared" si="111"/>
        <v>0</v>
      </c>
      <c r="M278" s="8" t="s">
        <v>25</v>
      </c>
      <c r="N278" s="8" t="s">
        <v>26</v>
      </c>
      <c r="O278" s="8">
        <v>48</v>
      </c>
    </row>
    <row r="279" spans="1:15" x14ac:dyDescent="0.25">
      <c r="A279" s="1" t="s">
        <v>4</v>
      </c>
      <c r="B279" s="1" t="s">
        <v>35</v>
      </c>
      <c r="C279" s="2">
        <v>6</v>
      </c>
      <c r="L279" s="1">
        <f t="shared" si="111"/>
        <v>0</v>
      </c>
      <c r="M279" s="8" t="s">
        <v>10</v>
      </c>
      <c r="N279" s="8" t="s">
        <v>11</v>
      </c>
      <c r="O279" s="8">
        <v>44</v>
      </c>
    </row>
    <row r="280" spans="1:15" x14ac:dyDescent="0.25">
      <c r="A280" s="1" t="s">
        <v>8</v>
      </c>
      <c r="B280" s="1" t="s">
        <v>9</v>
      </c>
      <c r="C280" s="2">
        <v>12.51</v>
      </c>
      <c r="D280" s="5">
        <v>1</v>
      </c>
      <c r="E280" s="47"/>
      <c r="F280" s="47">
        <v>28</v>
      </c>
      <c r="G280" s="47"/>
      <c r="H280" s="47">
        <v>1</v>
      </c>
      <c r="I280" s="47">
        <v>1</v>
      </c>
      <c r="J280" s="47"/>
      <c r="K280" s="47"/>
      <c r="L280" s="1">
        <f t="shared" si="111"/>
        <v>96</v>
      </c>
    </row>
    <row r="281" spans="1:15" x14ac:dyDescent="0.25">
      <c r="A281" s="1" t="s">
        <v>38</v>
      </c>
      <c r="B281" s="1" t="s">
        <v>39</v>
      </c>
      <c r="C281" s="2">
        <v>6</v>
      </c>
      <c r="L281" s="1">
        <f t="shared" si="111"/>
        <v>0</v>
      </c>
    </row>
    <row r="282" spans="1:15" x14ac:dyDescent="0.25">
      <c r="A282" s="1" t="s">
        <v>16</v>
      </c>
      <c r="B282" s="1" t="s">
        <v>17</v>
      </c>
      <c r="C282" s="2">
        <v>8.85</v>
      </c>
      <c r="L282" s="1">
        <f t="shared" si="111"/>
        <v>0</v>
      </c>
    </row>
    <row r="283" spans="1:15" x14ac:dyDescent="0.25">
      <c r="A283" s="1" t="s">
        <v>55</v>
      </c>
      <c r="B283" s="1" t="s">
        <v>11</v>
      </c>
      <c r="C283" s="2">
        <v>6</v>
      </c>
      <c r="L283" s="1">
        <f t="shared" si="111"/>
        <v>0</v>
      </c>
    </row>
    <row r="284" spans="1:15" x14ac:dyDescent="0.25">
      <c r="A284" s="1" t="s">
        <v>10</v>
      </c>
      <c r="B284" s="1" t="s">
        <v>11</v>
      </c>
      <c r="C284" s="2">
        <v>12.4</v>
      </c>
      <c r="D284" s="5">
        <v>1</v>
      </c>
      <c r="F284" s="5">
        <v>7</v>
      </c>
      <c r="J284" s="5">
        <v>1</v>
      </c>
      <c r="L284" s="1">
        <f t="shared" si="111"/>
        <v>44</v>
      </c>
    </row>
    <row r="285" spans="1:15" x14ac:dyDescent="0.25">
      <c r="A285" s="1" t="s">
        <v>6</v>
      </c>
      <c r="B285" s="1" t="s">
        <v>7</v>
      </c>
      <c r="C285" s="2">
        <v>12.96</v>
      </c>
      <c r="D285" s="5">
        <v>1</v>
      </c>
      <c r="G285" s="5">
        <v>1</v>
      </c>
      <c r="H285" s="5">
        <v>1</v>
      </c>
      <c r="L285" s="1">
        <f t="shared" si="111"/>
        <v>10</v>
      </c>
    </row>
    <row r="286" spans="1:15" x14ac:dyDescent="0.25">
      <c r="A286" s="1" t="s">
        <v>14</v>
      </c>
      <c r="B286" s="1" t="s">
        <v>15</v>
      </c>
      <c r="C286" s="2">
        <v>10.34</v>
      </c>
      <c r="D286" s="5">
        <v>1</v>
      </c>
      <c r="F286" s="5">
        <v>1</v>
      </c>
      <c r="H286" s="5">
        <v>1</v>
      </c>
      <c r="I286" s="5">
        <v>2</v>
      </c>
      <c r="J286" s="5">
        <v>1</v>
      </c>
      <c r="L286" s="1">
        <f t="shared" si="111"/>
        <v>87</v>
      </c>
    </row>
    <row r="287" spans="1:15" x14ac:dyDescent="0.25">
      <c r="A287" s="1" t="s">
        <v>33</v>
      </c>
      <c r="B287" s="1" t="s">
        <v>34</v>
      </c>
      <c r="C287" s="2">
        <v>6</v>
      </c>
      <c r="D287" s="5">
        <v>1</v>
      </c>
      <c r="F287" s="5">
        <v>12</v>
      </c>
      <c r="J287" s="5">
        <v>2</v>
      </c>
      <c r="L287" s="1">
        <f t="shared" si="111"/>
        <v>74</v>
      </c>
    </row>
    <row r="288" spans="1:15" x14ac:dyDescent="0.25">
      <c r="A288" s="1" t="s">
        <v>43</v>
      </c>
      <c r="B288" s="1" t="s">
        <v>44</v>
      </c>
      <c r="C288" s="2">
        <v>5</v>
      </c>
      <c r="D288" s="5">
        <v>1</v>
      </c>
      <c r="J288" s="5">
        <v>1</v>
      </c>
      <c r="L288" s="1">
        <f t="shared" si="111"/>
        <v>30</v>
      </c>
    </row>
    <row r="289" spans="1:12" x14ac:dyDescent="0.25">
      <c r="A289" s="1" t="s">
        <v>4</v>
      </c>
      <c r="B289" s="1" t="s">
        <v>5</v>
      </c>
      <c r="C289" s="2">
        <v>13.48</v>
      </c>
      <c r="D289" s="5">
        <v>1</v>
      </c>
      <c r="F289" s="5">
        <v>17</v>
      </c>
      <c r="J289" s="5">
        <v>1</v>
      </c>
      <c r="L289" s="1">
        <f t="shared" si="111"/>
        <v>64</v>
      </c>
    </row>
    <row r="290" spans="1:12" x14ac:dyDescent="0.25">
      <c r="A290" s="1" t="s">
        <v>16</v>
      </c>
      <c r="B290" s="1" t="s">
        <v>22</v>
      </c>
      <c r="C290" s="2">
        <v>7.2</v>
      </c>
      <c r="D290" s="5">
        <v>1</v>
      </c>
      <c r="F290" s="5">
        <v>3</v>
      </c>
      <c r="L290" s="1">
        <f t="shared" si="111"/>
        <v>16</v>
      </c>
    </row>
    <row r="291" spans="1:12" x14ac:dyDescent="0.25">
      <c r="A291" s="1" t="s">
        <v>51</v>
      </c>
      <c r="B291" s="1" t="s">
        <v>52</v>
      </c>
      <c r="C291" s="2">
        <v>4</v>
      </c>
      <c r="L291" s="1">
        <f t="shared" si="111"/>
        <v>0</v>
      </c>
    </row>
    <row r="292" spans="1:12" x14ac:dyDescent="0.25">
      <c r="A292" s="1" t="s">
        <v>36</v>
      </c>
      <c r="B292" s="1" t="s">
        <v>37</v>
      </c>
      <c r="C292" s="2">
        <v>6</v>
      </c>
      <c r="D292" s="5">
        <v>1</v>
      </c>
      <c r="F292" s="5">
        <v>3</v>
      </c>
      <c r="L292" s="1">
        <f t="shared" si="111"/>
        <v>16</v>
      </c>
    </row>
    <row r="293" spans="1:12" x14ac:dyDescent="0.25">
      <c r="A293" s="1" t="s">
        <v>49</v>
      </c>
      <c r="B293" s="1" t="s">
        <v>50</v>
      </c>
      <c r="C293" s="2">
        <v>4</v>
      </c>
      <c r="L293" s="1">
        <f t="shared" si="111"/>
        <v>0</v>
      </c>
    </row>
    <row r="294" spans="1:12" x14ac:dyDescent="0.25">
      <c r="A294" s="1" t="s">
        <v>31</v>
      </c>
      <c r="B294" s="1" t="s">
        <v>32</v>
      </c>
      <c r="C294" s="2">
        <v>6</v>
      </c>
      <c r="D294" s="5">
        <v>1</v>
      </c>
      <c r="F294" s="5">
        <v>3</v>
      </c>
      <c r="J294" s="5">
        <v>2</v>
      </c>
      <c r="L294" s="1">
        <f t="shared" si="111"/>
        <v>56</v>
      </c>
    </row>
    <row r="295" spans="1:12" x14ac:dyDescent="0.25">
      <c r="A295" s="1" t="s">
        <v>42</v>
      </c>
      <c r="B295" s="1" t="s">
        <v>32</v>
      </c>
      <c r="C295" s="2">
        <v>6</v>
      </c>
      <c r="L295" s="1">
        <f t="shared" si="111"/>
        <v>0</v>
      </c>
    </row>
    <row r="296" spans="1:12" x14ac:dyDescent="0.25">
      <c r="A296" s="1" t="s">
        <v>6</v>
      </c>
      <c r="B296" s="1" t="s">
        <v>40</v>
      </c>
      <c r="C296" s="2">
        <v>6</v>
      </c>
      <c r="L296" s="1">
        <f t="shared" si="111"/>
        <v>0</v>
      </c>
    </row>
    <row r="297" spans="1:12" x14ac:dyDescent="0.25">
      <c r="A297" s="1" t="s">
        <v>2</v>
      </c>
      <c r="B297" s="1" t="s">
        <v>41</v>
      </c>
      <c r="C297" s="2">
        <v>6</v>
      </c>
      <c r="D297" s="5">
        <v>1</v>
      </c>
      <c r="F297" s="5">
        <v>7</v>
      </c>
      <c r="L297" s="1">
        <f t="shared" si="111"/>
        <v>24</v>
      </c>
    </row>
    <row r="298" spans="1:12" x14ac:dyDescent="0.25">
      <c r="A298" s="1" t="s">
        <v>2</v>
      </c>
      <c r="B298" s="1" t="s">
        <v>3</v>
      </c>
      <c r="C298" s="2">
        <v>13.51</v>
      </c>
      <c r="D298" s="5">
        <v>1</v>
      </c>
      <c r="F298" s="5">
        <v>2</v>
      </c>
      <c r="H298" s="5">
        <v>1</v>
      </c>
      <c r="I298" s="5">
        <v>2</v>
      </c>
      <c r="L298" s="1">
        <f t="shared" si="111"/>
        <v>69</v>
      </c>
    </row>
    <row r="299" spans="1:12" x14ac:dyDescent="0.25">
      <c r="A299" s="1" t="s">
        <v>19</v>
      </c>
      <c r="B299" s="1" t="s">
        <v>20</v>
      </c>
      <c r="C299" s="2">
        <v>8.35</v>
      </c>
      <c r="D299" s="5">
        <v>1</v>
      </c>
      <c r="F299" s="5">
        <v>122</v>
      </c>
      <c r="J299" s="5">
        <v>1</v>
      </c>
      <c r="L299" s="1">
        <f t="shared" si="111"/>
        <v>274</v>
      </c>
    </row>
    <row r="300" spans="1:12" x14ac:dyDescent="0.25">
      <c r="A300" s="1" t="s">
        <v>12</v>
      </c>
      <c r="B300" s="1" t="s">
        <v>13</v>
      </c>
      <c r="C300" s="2">
        <v>11.02</v>
      </c>
      <c r="L300" s="1">
        <f t="shared" si="111"/>
        <v>0</v>
      </c>
    </row>
    <row r="301" spans="1:12" x14ac:dyDescent="0.25">
      <c r="A301" s="1" t="s">
        <v>53</v>
      </c>
      <c r="B301" s="1" t="s">
        <v>54</v>
      </c>
      <c r="C301" s="2">
        <v>4</v>
      </c>
      <c r="L301" s="1">
        <f t="shared" si="111"/>
        <v>0</v>
      </c>
    </row>
    <row r="302" spans="1:12" x14ac:dyDescent="0.25">
      <c r="A302" s="56" t="s">
        <v>72</v>
      </c>
      <c r="B302" s="56"/>
      <c r="C302" s="56"/>
      <c r="D302" s="5">
        <f>SUM(D269:D301)</f>
        <v>19</v>
      </c>
      <c r="E302" s="5">
        <f t="shared" ref="E302" si="112">SUM(E269:E301)</f>
        <v>0</v>
      </c>
      <c r="F302" s="5">
        <f t="shared" ref="F302" si="113">SUM(F269:F301)</f>
        <v>230</v>
      </c>
      <c r="G302" s="5">
        <f t="shared" ref="G302" si="114">SUM(G269:G301)</f>
        <v>2</v>
      </c>
      <c r="H302" s="5">
        <f t="shared" ref="H302" si="115">SUM(H269:H301)</f>
        <v>10</v>
      </c>
      <c r="I302" s="5">
        <f t="shared" ref="I302" si="116">SUM(I269:I301)</f>
        <v>13</v>
      </c>
      <c r="J302" s="5">
        <f t="shared" ref="J302" si="117">SUM(J269:J301)</f>
        <v>11</v>
      </c>
      <c r="K302" s="5">
        <f t="shared" ref="K302" si="118">SUM(K269:K301)</f>
        <v>1</v>
      </c>
      <c r="L302" s="5">
        <f t="shared" ref="L302" si="119">SUM(L269:L301)</f>
        <v>1255</v>
      </c>
    </row>
    <row r="303" spans="1:12" x14ac:dyDescent="0.25">
      <c r="A303" s="56" t="s">
        <v>73</v>
      </c>
      <c r="B303" s="56"/>
      <c r="C303" s="56"/>
      <c r="D303" s="5">
        <f>SUM(D302)/33</f>
        <v>0.5757575757575758</v>
      </c>
      <c r="E303" s="5">
        <f t="shared" ref="E303" si="120">SUM(E302)/33</f>
        <v>0</v>
      </c>
      <c r="F303" s="5">
        <f t="shared" ref="F303" si="121">SUM(F302)/33</f>
        <v>6.9696969696969697</v>
      </c>
      <c r="G303" s="5">
        <f t="shared" ref="G303" si="122">SUM(G302)/33</f>
        <v>6.0606060606060608E-2</v>
      </c>
      <c r="H303" s="5">
        <f t="shared" ref="H303" si="123">SUM(H302)/33</f>
        <v>0.30303030303030304</v>
      </c>
      <c r="I303" s="5">
        <f t="shared" ref="I303" si="124">SUM(I302)/33</f>
        <v>0.39393939393939392</v>
      </c>
      <c r="J303" s="5">
        <f t="shared" ref="J303" si="125">SUM(J302)/33</f>
        <v>0.33333333333333331</v>
      </c>
      <c r="K303" s="5">
        <f t="shared" ref="K303" si="126">SUM(K302)/33</f>
        <v>3.0303030303030304E-2</v>
      </c>
      <c r="L303" s="5">
        <f t="shared" ref="L303" si="127">SUM(L302)/33</f>
        <v>38.030303030303031</v>
      </c>
    </row>
    <row r="305" spans="1:15" x14ac:dyDescent="0.25">
      <c r="A305" s="55" t="s">
        <v>56</v>
      </c>
      <c r="B305" s="55" t="s">
        <v>57</v>
      </c>
      <c r="C305" s="55" t="s">
        <v>50</v>
      </c>
      <c r="D305" s="55" t="s">
        <v>58</v>
      </c>
      <c r="E305" s="55" t="s">
        <v>59</v>
      </c>
      <c r="F305" s="55"/>
      <c r="G305" s="55"/>
      <c r="H305" s="55" t="s">
        <v>60</v>
      </c>
      <c r="I305" s="55"/>
      <c r="J305" s="55" t="s">
        <v>61</v>
      </c>
      <c r="K305" s="55"/>
      <c r="L305" s="55" t="s">
        <v>62</v>
      </c>
      <c r="M305" s="52" t="s">
        <v>119</v>
      </c>
      <c r="N305" s="53"/>
      <c r="O305" s="54"/>
    </row>
    <row r="306" spans="1:15" x14ac:dyDescent="0.25">
      <c r="A306" s="55"/>
      <c r="B306" s="55"/>
      <c r="C306" s="55"/>
      <c r="D306" s="55"/>
      <c r="E306" s="4" t="s">
        <v>65</v>
      </c>
      <c r="F306" s="4" t="s">
        <v>66</v>
      </c>
      <c r="G306" s="4" t="s">
        <v>67</v>
      </c>
      <c r="H306" s="4" t="s">
        <v>68</v>
      </c>
      <c r="I306" s="4" t="s">
        <v>69</v>
      </c>
      <c r="J306" s="4" t="s">
        <v>70</v>
      </c>
      <c r="K306" s="4" t="s">
        <v>71</v>
      </c>
      <c r="L306" s="55"/>
      <c r="M306" s="42" t="s">
        <v>56</v>
      </c>
      <c r="N306" s="43" t="s">
        <v>57</v>
      </c>
      <c r="O306" s="44" t="s">
        <v>111</v>
      </c>
    </row>
    <row r="307" spans="1:15" x14ac:dyDescent="0.25">
      <c r="A307" s="1" t="s">
        <v>23</v>
      </c>
      <c r="B307" s="1" t="s">
        <v>24</v>
      </c>
      <c r="C307" s="2">
        <v>7</v>
      </c>
      <c r="E307" s="7"/>
      <c r="F307" s="7"/>
      <c r="G307" s="7"/>
      <c r="H307" s="7"/>
      <c r="I307" s="7"/>
      <c r="J307" s="7"/>
      <c r="K307" s="7"/>
      <c r="L307" s="1">
        <f t="shared" ref="L307:L339" si="128">(D307*10)+(E307*10)+(F307*2)+(H307*5)+(I307*25)+(J307*20)+(K307*20)-(G307*5)</f>
        <v>0</v>
      </c>
      <c r="M307" s="8" t="s">
        <v>43</v>
      </c>
      <c r="N307" s="8" t="s">
        <v>44</v>
      </c>
      <c r="O307" s="8">
        <v>164</v>
      </c>
    </row>
    <row r="308" spans="1:15" x14ac:dyDescent="0.25">
      <c r="A308" s="1" t="s">
        <v>21</v>
      </c>
      <c r="B308" s="1" t="s">
        <v>1</v>
      </c>
      <c r="C308" s="2">
        <v>7.23</v>
      </c>
      <c r="D308" s="5">
        <v>1</v>
      </c>
      <c r="F308" s="5">
        <v>2</v>
      </c>
      <c r="I308" s="5">
        <v>2</v>
      </c>
      <c r="J308" s="5">
        <v>1</v>
      </c>
      <c r="L308" s="1">
        <f t="shared" si="128"/>
        <v>84</v>
      </c>
      <c r="M308" s="8" t="s">
        <v>4</v>
      </c>
      <c r="N308" s="8" t="s">
        <v>5</v>
      </c>
      <c r="O308" s="8">
        <v>141</v>
      </c>
    </row>
    <row r="309" spans="1:15" x14ac:dyDescent="0.25">
      <c r="A309" s="1" t="s">
        <v>0</v>
      </c>
      <c r="B309" s="1" t="s">
        <v>1</v>
      </c>
      <c r="C309" s="2">
        <v>15.32</v>
      </c>
      <c r="D309" s="5">
        <v>1</v>
      </c>
      <c r="G309" s="5">
        <v>1</v>
      </c>
      <c r="H309" s="5">
        <v>1</v>
      </c>
      <c r="I309" s="5">
        <v>2</v>
      </c>
      <c r="L309" s="1">
        <f t="shared" si="128"/>
        <v>60</v>
      </c>
      <c r="M309" s="8" t="s">
        <v>31</v>
      </c>
      <c r="N309" s="8" t="s">
        <v>32</v>
      </c>
      <c r="O309" s="8">
        <v>126</v>
      </c>
    </row>
    <row r="310" spans="1:15" x14ac:dyDescent="0.25">
      <c r="A310" s="1" t="s">
        <v>25</v>
      </c>
      <c r="B310" s="1" t="s">
        <v>26</v>
      </c>
      <c r="C310" s="2">
        <v>6.81</v>
      </c>
      <c r="D310" s="5">
        <v>1</v>
      </c>
      <c r="F310" s="5">
        <v>6</v>
      </c>
      <c r="J310" s="5">
        <v>2</v>
      </c>
      <c r="L310" s="1">
        <f t="shared" si="128"/>
        <v>62</v>
      </c>
      <c r="M310" s="8" t="s">
        <v>51</v>
      </c>
      <c r="N310" s="8" t="s">
        <v>52</v>
      </c>
      <c r="O310" s="8">
        <v>86</v>
      </c>
    </row>
    <row r="311" spans="1:15" x14ac:dyDescent="0.25">
      <c r="A311" s="1" t="s">
        <v>47</v>
      </c>
      <c r="B311" s="1" t="s">
        <v>48</v>
      </c>
      <c r="C311" s="2">
        <v>4</v>
      </c>
      <c r="L311" s="1">
        <f t="shared" si="128"/>
        <v>0</v>
      </c>
      <c r="M311" s="8" t="s">
        <v>21</v>
      </c>
      <c r="N311" s="8" t="s">
        <v>1</v>
      </c>
      <c r="O311" s="8">
        <v>84</v>
      </c>
    </row>
    <row r="312" spans="1:15" x14ac:dyDescent="0.25">
      <c r="A312" s="1" t="s">
        <v>29</v>
      </c>
      <c r="B312" s="1" t="s">
        <v>30</v>
      </c>
      <c r="C312" s="2">
        <v>6</v>
      </c>
      <c r="D312" s="5">
        <v>1</v>
      </c>
      <c r="F312" s="5">
        <v>15</v>
      </c>
      <c r="L312" s="1">
        <f t="shared" si="128"/>
        <v>40</v>
      </c>
      <c r="M312" s="8" t="s">
        <v>25</v>
      </c>
      <c r="N312" s="8" t="s">
        <v>26</v>
      </c>
      <c r="O312" s="8">
        <v>62</v>
      </c>
    </row>
    <row r="313" spans="1:15" x14ac:dyDescent="0.25">
      <c r="A313" s="1" t="s">
        <v>45</v>
      </c>
      <c r="B313" s="1" t="s">
        <v>46</v>
      </c>
      <c r="C313" s="2">
        <v>4</v>
      </c>
      <c r="L313" s="1">
        <f t="shared" si="128"/>
        <v>0</v>
      </c>
      <c r="M313" s="8" t="s">
        <v>4</v>
      </c>
      <c r="N313" s="8" t="s">
        <v>35</v>
      </c>
      <c r="O313" s="8">
        <v>62</v>
      </c>
    </row>
    <row r="314" spans="1:15" x14ac:dyDescent="0.25">
      <c r="A314" s="1" t="s">
        <v>12</v>
      </c>
      <c r="B314" s="1" t="s">
        <v>18</v>
      </c>
      <c r="C314" s="2">
        <v>8.36</v>
      </c>
      <c r="D314" s="5">
        <v>1</v>
      </c>
      <c r="F314" s="5">
        <v>5</v>
      </c>
      <c r="J314" s="5">
        <v>1</v>
      </c>
      <c r="L314" s="1">
        <f t="shared" si="128"/>
        <v>40</v>
      </c>
      <c r="M314" s="8" t="s">
        <v>0</v>
      </c>
      <c r="N314" s="8" t="s">
        <v>1</v>
      </c>
      <c r="O314" s="8">
        <v>60</v>
      </c>
    </row>
    <row r="315" spans="1:15" x14ac:dyDescent="0.25">
      <c r="A315" s="1" t="s">
        <v>16</v>
      </c>
      <c r="B315" s="1" t="s">
        <v>28</v>
      </c>
      <c r="C315" s="2">
        <v>6.2</v>
      </c>
      <c r="L315" s="1">
        <f t="shared" si="128"/>
        <v>0</v>
      </c>
      <c r="M315" s="8" t="s">
        <v>16</v>
      </c>
      <c r="N315" s="8" t="s">
        <v>17</v>
      </c>
      <c r="O315" s="8">
        <v>59</v>
      </c>
    </row>
    <row r="316" spans="1:15" x14ac:dyDescent="0.25">
      <c r="A316" s="1" t="s">
        <v>23</v>
      </c>
      <c r="B316" s="1" t="s">
        <v>27</v>
      </c>
      <c r="C316" s="2">
        <v>6.23</v>
      </c>
      <c r="D316" s="5">
        <v>1</v>
      </c>
      <c r="F316" s="5">
        <v>6</v>
      </c>
      <c r="L316" s="1">
        <f t="shared" si="128"/>
        <v>22</v>
      </c>
      <c r="M316" s="8" t="s">
        <v>14</v>
      </c>
      <c r="N316" s="8" t="s">
        <v>15</v>
      </c>
      <c r="O316" s="8">
        <v>58</v>
      </c>
    </row>
    <row r="317" spans="1:15" x14ac:dyDescent="0.25">
      <c r="A317" s="1" t="s">
        <v>4</v>
      </c>
      <c r="B317" s="1" t="s">
        <v>35</v>
      </c>
      <c r="C317" s="2">
        <v>6</v>
      </c>
      <c r="D317" s="5">
        <v>1</v>
      </c>
      <c r="F317" s="5">
        <v>16</v>
      </c>
      <c r="J317" s="5">
        <v>1</v>
      </c>
      <c r="L317" s="1">
        <f t="shared" si="128"/>
        <v>62</v>
      </c>
      <c r="M317" s="8" t="s">
        <v>8</v>
      </c>
      <c r="N317" s="8" t="s">
        <v>9</v>
      </c>
      <c r="O317" s="8">
        <v>55</v>
      </c>
    </row>
    <row r="318" spans="1:15" x14ac:dyDescent="0.25">
      <c r="A318" s="1" t="s">
        <v>8</v>
      </c>
      <c r="B318" s="1" t="s">
        <v>9</v>
      </c>
      <c r="C318" s="2">
        <v>12.51</v>
      </c>
      <c r="D318" s="5">
        <v>1</v>
      </c>
      <c r="G318" s="5">
        <v>1</v>
      </c>
      <c r="H318" s="5">
        <v>1</v>
      </c>
      <c r="I318" s="5">
        <v>1</v>
      </c>
      <c r="J318" s="5">
        <v>1</v>
      </c>
      <c r="L318" s="1">
        <f t="shared" si="128"/>
        <v>55</v>
      </c>
    </row>
    <row r="319" spans="1:15" x14ac:dyDescent="0.25">
      <c r="A319" s="1" t="s">
        <v>38</v>
      </c>
      <c r="B319" s="1" t="s">
        <v>39</v>
      </c>
      <c r="C319" s="2">
        <v>6</v>
      </c>
      <c r="L319" s="1">
        <f t="shared" si="128"/>
        <v>0</v>
      </c>
    </row>
    <row r="320" spans="1:15" x14ac:dyDescent="0.25">
      <c r="A320" s="1" t="s">
        <v>16</v>
      </c>
      <c r="B320" s="1" t="s">
        <v>17</v>
      </c>
      <c r="C320" s="2">
        <v>8.85</v>
      </c>
      <c r="D320" s="5">
        <v>1</v>
      </c>
      <c r="F320" s="5">
        <v>2</v>
      </c>
      <c r="I320" s="5">
        <v>1</v>
      </c>
      <c r="J320" s="5">
        <v>1</v>
      </c>
      <c r="L320" s="1">
        <f t="shared" si="128"/>
        <v>59</v>
      </c>
    </row>
    <row r="321" spans="1:12" x14ac:dyDescent="0.25">
      <c r="A321" s="1" t="s">
        <v>55</v>
      </c>
      <c r="B321" s="1" t="s">
        <v>11</v>
      </c>
      <c r="C321" s="2">
        <v>6</v>
      </c>
      <c r="L321" s="1">
        <f t="shared" si="128"/>
        <v>0</v>
      </c>
    </row>
    <row r="322" spans="1:12" x14ac:dyDescent="0.25">
      <c r="A322" s="1" t="s">
        <v>10</v>
      </c>
      <c r="B322" s="1" t="s">
        <v>11</v>
      </c>
      <c r="C322" s="2">
        <v>12.4</v>
      </c>
      <c r="D322" s="5">
        <v>1</v>
      </c>
      <c r="G322" s="5">
        <v>1</v>
      </c>
      <c r="L322" s="1">
        <f t="shared" si="128"/>
        <v>5</v>
      </c>
    </row>
    <row r="323" spans="1:12" x14ac:dyDescent="0.25">
      <c r="A323" s="1" t="s">
        <v>6</v>
      </c>
      <c r="B323" s="1" t="s">
        <v>7</v>
      </c>
      <c r="C323" s="2">
        <v>12.96</v>
      </c>
      <c r="L323" s="1">
        <f t="shared" si="128"/>
        <v>0</v>
      </c>
    </row>
    <row r="324" spans="1:12" x14ac:dyDescent="0.25">
      <c r="A324" s="1" t="s">
        <v>14</v>
      </c>
      <c r="B324" s="1" t="s">
        <v>15</v>
      </c>
      <c r="C324" s="2">
        <v>10.34</v>
      </c>
      <c r="D324" s="5">
        <v>1</v>
      </c>
      <c r="E324" s="5">
        <v>1</v>
      </c>
      <c r="F324" s="5">
        <v>9</v>
      </c>
      <c r="J324" s="5">
        <v>1</v>
      </c>
      <c r="L324" s="1">
        <f t="shared" si="128"/>
        <v>58</v>
      </c>
    </row>
    <row r="325" spans="1:12" x14ac:dyDescent="0.25">
      <c r="A325" s="1" t="s">
        <v>33</v>
      </c>
      <c r="B325" s="1" t="s">
        <v>34</v>
      </c>
      <c r="C325" s="2">
        <v>6</v>
      </c>
      <c r="D325" s="5">
        <v>1</v>
      </c>
      <c r="G325" s="5">
        <v>1</v>
      </c>
      <c r="L325" s="1">
        <f t="shared" si="128"/>
        <v>5</v>
      </c>
    </row>
    <row r="326" spans="1:12" x14ac:dyDescent="0.25">
      <c r="A326" s="1" t="s">
        <v>43</v>
      </c>
      <c r="B326" s="1" t="s">
        <v>44</v>
      </c>
      <c r="C326" s="2">
        <v>5</v>
      </c>
      <c r="D326" s="5">
        <v>1</v>
      </c>
      <c r="E326" s="49">
        <v>1</v>
      </c>
      <c r="F326" s="49">
        <v>2</v>
      </c>
      <c r="G326" s="49"/>
      <c r="H326" s="49">
        <v>3</v>
      </c>
      <c r="I326" s="49">
        <v>5</v>
      </c>
      <c r="J326" s="49"/>
      <c r="K326" s="49"/>
      <c r="L326" s="1">
        <f t="shared" si="128"/>
        <v>164</v>
      </c>
    </row>
    <row r="327" spans="1:12" x14ac:dyDescent="0.25">
      <c r="A327" s="1" t="s">
        <v>4</v>
      </c>
      <c r="B327" s="1" t="s">
        <v>5</v>
      </c>
      <c r="C327" s="2">
        <v>13.48</v>
      </c>
      <c r="D327" s="5">
        <v>1</v>
      </c>
      <c r="F327" s="5">
        <v>3</v>
      </c>
      <c r="I327" s="5">
        <v>5</v>
      </c>
      <c r="L327" s="1">
        <f t="shared" si="128"/>
        <v>141</v>
      </c>
    </row>
    <row r="328" spans="1:12" x14ac:dyDescent="0.25">
      <c r="A328" s="1" t="s">
        <v>16</v>
      </c>
      <c r="B328" s="1" t="s">
        <v>22</v>
      </c>
      <c r="C328" s="2">
        <v>7.2</v>
      </c>
      <c r="D328" s="5">
        <v>1</v>
      </c>
      <c r="L328" s="1">
        <f t="shared" si="128"/>
        <v>10</v>
      </c>
    </row>
    <row r="329" spans="1:12" x14ac:dyDescent="0.25">
      <c r="A329" s="1" t="s">
        <v>51</v>
      </c>
      <c r="B329" s="1" t="s">
        <v>52</v>
      </c>
      <c r="C329" s="2">
        <v>4</v>
      </c>
      <c r="D329" s="5">
        <v>1</v>
      </c>
      <c r="F329" s="5">
        <v>38</v>
      </c>
      <c r="L329" s="1">
        <f t="shared" si="128"/>
        <v>86</v>
      </c>
    </row>
    <row r="330" spans="1:12" x14ac:dyDescent="0.25">
      <c r="A330" s="1" t="s">
        <v>36</v>
      </c>
      <c r="B330" s="1" t="s">
        <v>37</v>
      </c>
      <c r="C330" s="2">
        <v>6</v>
      </c>
      <c r="L330" s="1">
        <f t="shared" si="128"/>
        <v>0</v>
      </c>
    </row>
    <row r="331" spans="1:12" x14ac:dyDescent="0.25">
      <c r="A331" s="1" t="s">
        <v>49</v>
      </c>
      <c r="B331" s="1" t="s">
        <v>50</v>
      </c>
      <c r="C331" s="2">
        <v>4</v>
      </c>
      <c r="L331" s="1">
        <f t="shared" si="128"/>
        <v>0</v>
      </c>
    </row>
    <row r="332" spans="1:12" x14ac:dyDescent="0.25">
      <c r="A332" s="1" t="s">
        <v>31</v>
      </c>
      <c r="B332" s="1" t="s">
        <v>32</v>
      </c>
      <c r="C332" s="2">
        <v>6</v>
      </c>
      <c r="D332" s="5">
        <v>1</v>
      </c>
      <c r="F332" s="5">
        <v>48</v>
      </c>
      <c r="J332" s="5">
        <v>1</v>
      </c>
      <c r="L332" s="1">
        <f t="shared" si="128"/>
        <v>126</v>
      </c>
    </row>
    <row r="333" spans="1:12" x14ac:dyDescent="0.25">
      <c r="A333" s="1" t="s">
        <v>42</v>
      </c>
      <c r="B333" s="1" t="s">
        <v>32</v>
      </c>
      <c r="C333" s="2">
        <v>6</v>
      </c>
      <c r="L333" s="1">
        <f t="shared" si="128"/>
        <v>0</v>
      </c>
    </row>
    <row r="334" spans="1:12" x14ac:dyDescent="0.25">
      <c r="A334" s="1" t="s">
        <v>6</v>
      </c>
      <c r="B334" s="1" t="s">
        <v>40</v>
      </c>
      <c r="C334" s="2">
        <v>6</v>
      </c>
      <c r="L334" s="1">
        <f t="shared" si="128"/>
        <v>0</v>
      </c>
    </row>
    <row r="335" spans="1:12" x14ac:dyDescent="0.25">
      <c r="A335" s="1" t="s">
        <v>2</v>
      </c>
      <c r="B335" s="1" t="s">
        <v>41</v>
      </c>
      <c r="C335" s="2">
        <v>6</v>
      </c>
      <c r="D335" s="5">
        <v>1</v>
      </c>
      <c r="E335" s="5">
        <v>1</v>
      </c>
      <c r="F335" s="5">
        <v>5</v>
      </c>
      <c r="L335" s="1">
        <f t="shared" si="128"/>
        <v>30</v>
      </c>
    </row>
    <row r="336" spans="1:12" x14ac:dyDescent="0.25">
      <c r="A336" s="1" t="s">
        <v>2</v>
      </c>
      <c r="B336" s="1" t="s">
        <v>3</v>
      </c>
      <c r="C336" s="2">
        <v>13.51</v>
      </c>
      <c r="L336" s="1">
        <f t="shared" si="128"/>
        <v>0</v>
      </c>
    </row>
    <row r="337" spans="1:15" x14ac:dyDescent="0.25">
      <c r="A337" s="1" t="s">
        <v>19</v>
      </c>
      <c r="B337" s="1" t="s">
        <v>20</v>
      </c>
      <c r="C337" s="2">
        <v>8.35</v>
      </c>
      <c r="D337" s="5">
        <v>1</v>
      </c>
      <c r="F337" s="5">
        <v>21</v>
      </c>
      <c r="L337" s="1">
        <f t="shared" si="128"/>
        <v>52</v>
      </c>
    </row>
    <row r="338" spans="1:15" x14ac:dyDescent="0.25">
      <c r="A338" s="1" t="s">
        <v>12</v>
      </c>
      <c r="B338" s="1" t="s">
        <v>13</v>
      </c>
      <c r="C338" s="2">
        <v>11.02</v>
      </c>
      <c r="L338" s="1">
        <f t="shared" si="128"/>
        <v>0</v>
      </c>
    </row>
    <row r="339" spans="1:15" x14ac:dyDescent="0.25">
      <c r="A339" s="1" t="s">
        <v>53</v>
      </c>
      <c r="B339" s="1" t="s">
        <v>54</v>
      </c>
      <c r="C339" s="2">
        <v>4</v>
      </c>
      <c r="L339" s="1">
        <f t="shared" si="128"/>
        <v>0</v>
      </c>
    </row>
    <row r="340" spans="1:15" x14ac:dyDescent="0.25">
      <c r="A340" s="56" t="s">
        <v>72</v>
      </c>
      <c r="B340" s="56"/>
      <c r="C340" s="56"/>
      <c r="D340" s="5">
        <f>SUM(D307:D339)</f>
        <v>19</v>
      </c>
      <c r="E340" s="5">
        <f t="shared" ref="E340" si="129">SUM(E307:E339)</f>
        <v>3</v>
      </c>
      <c r="F340" s="5">
        <f t="shared" ref="F340" si="130">SUM(F307:F339)</f>
        <v>178</v>
      </c>
      <c r="G340" s="5">
        <f t="shared" ref="G340" si="131">SUM(G307:G339)</f>
        <v>4</v>
      </c>
      <c r="H340" s="5">
        <f t="shared" ref="H340" si="132">SUM(H307:H339)</f>
        <v>5</v>
      </c>
      <c r="I340" s="5">
        <f t="shared" ref="I340" si="133">SUM(I307:I339)</f>
        <v>16</v>
      </c>
      <c r="J340" s="5">
        <f t="shared" ref="J340" si="134">SUM(J307:J339)</f>
        <v>9</v>
      </c>
      <c r="K340" s="5">
        <f t="shared" ref="K340" si="135">SUM(K307:K339)</f>
        <v>0</v>
      </c>
      <c r="L340" s="5">
        <f t="shared" ref="L340" si="136">SUM(L307:L339)</f>
        <v>1161</v>
      </c>
    </row>
    <row r="341" spans="1:15" x14ac:dyDescent="0.25">
      <c r="A341" s="56" t="s">
        <v>73</v>
      </c>
      <c r="B341" s="56"/>
      <c r="C341" s="56"/>
      <c r="D341" s="5">
        <f>SUM(D340)/33</f>
        <v>0.5757575757575758</v>
      </c>
      <c r="E341" s="5">
        <f t="shared" ref="E341" si="137">SUM(E340)/33</f>
        <v>9.0909090909090912E-2</v>
      </c>
      <c r="F341" s="5">
        <f t="shared" ref="F341" si="138">SUM(F340)/33</f>
        <v>5.3939393939393936</v>
      </c>
      <c r="G341" s="5">
        <f t="shared" ref="G341" si="139">SUM(G340)/33</f>
        <v>0.12121212121212122</v>
      </c>
      <c r="H341" s="5">
        <f t="shared" ref="H341" si="140">SUM(H340)/33</f>
        <v>0.15151515151515152</v>
      </c>
      <c r="I341" s="5">
        <f t="shared" ref="I341" si="141">SUM(I340)/33</f>
        <v>0.48484848484848486</v>
      </c>
      <c r="J341" s="5">
        <f t="shared" ref="J341" si="142">SUM(J340)/33</f>
        <v>0.27272727272727271</v>
      </c>
      <c r="K341" s="5">
        <f t="shared" ref="K341" si="143">SUM(K340)/33</f>
        <v>0</v>
      </c>
      <c r="L341" s="5">
        <f t="shared" ref="L341" si="144">SUM(L340)/33</f>
        <v>35.18181818181818</v>
      </c>
    </row>
    <row r="343" spans="1:15" x14ac:dyDescent="0.25">
      <c r="A343" s="55" t="s">
        <v>56</v>
      </c>
      <c r="B343" s="55" t="s">
        <v>57</v>
      </c>
      <c r="C343" s="55" t="s">
        <v>50</v>
      </c>
      <c r="D343" s="55" t="s">
        <v>58</v>
      </c>
      <c r="E343" s="55" t="s">
        <v>59</v>
      </c>
      <c r="F343" s="55"/>
      <c r="G343" s="55"/>
      <c r="H343" s="55" t="s">
        <v>60</v>
      </c>
      <c r="I343" s="55"/>
      <c r="J343" s="55" t="s">
        <v>61</v>
      </c>
      <c r="K343" s="55"/>
      <c r="L343" s="55" t="s">
        <v>62</v>
      </c>
      <c r="M343" s="52" t="s">
        <v>127</v>
      </c>
      <c r="N343" s="53"/>
      <c r="O343" s="54"/>
    </row>
    <row r="344" spans="1:15" x14ac:dyDescent="0.25">
      <c r="A344" s="55"/>
      <c r="B344" s="55"/>
      <c r="C344" s="55"/>
      <c r="D344" s="55"/>
      <c r="E344" s="4" t="s">
        <v>65</v>
      </c>
      <c r="F344" s="4" t="s">
        <v>66</v>
      </c>
      <c r="G344" s="4" t="s">
        <v>67</v>
      </c>
      <c r="H344" s="4" t="s">
        <v>68</v>
      </c>
      <c r="I344" s="4" t="s">
        <v>69</v>
      </c>
      <c r="J344" s="4" t="s">
        <v>70</v>
      </c>
      <c r="K344" s="4" t="s">
        <v>71</v>
      </c>
      <c r="L344" s="55"/>
      <c r="M344" s="42" t="s">
        <v>56</v>
      </c>
      <c r="N344" s="43" t="s">
        <v>57</v>
      </c>
      <c r="O344" s="44" t="s">
        <v>111</v>
      </c>
    </row>
    <row r="345" spans="1:15" x14ac:dyDescent="0.25">
      <c r="A345" s="1" t="s">
        <v>23</v>
      </c>
      <c r="B345" s="1" t="s">
        <v>24</v>
      </c>
      <c r="C345" s="2">
        <v>7</v>
      </c>
      <c r="E345" s="7"/>
      <c r="F345" s="7"/>
      <c r="G345" s="7"/>
      <c r="H345" s="7"/>
      <c r="I345" s="7"/>
      <c r="J345" s="7"/>
      <c r="K345" s="7"/>
      <c r="L345" s="1">
        <f>(D345*10)+(E345*10)+(F345*2)+(H345*5)+(I345*25)+(J345*20)+(K345*20)-(G345*5)</f>
        <v>0</v>
      </c>
      <c r="M345" s="8" t="s">
        <v>12</v>
      </c>
      <c r="N345" s="8" t="s">
        <v>18</v>
      </c>
      <c r="O345" s="8">
        <v>116</v>
      </c>
    </row>
    <row r="346" spans="1:15" x14ac:dyDescent="0.25">
      <c r="A346" s="1" t="s">
        <v>21</v>
      </c>
      <c r="B346" s="1" t="s">
        <v>1</v>
      </c>
      <c r="C346" s="2">
        <v>7.23</v>
      </c>
      <c r="D346" s="5">
        <v>1</v>
      </c>
      <c r="F346" s="5">
        <v>32</v>
      </c>
      <c r="L346" s="1">
        <f>(D346*10)+(E346*10)+(F346*2)+(H346*5)+(I346*25)+(J346*20)+(K346*20)-(G346*5)</f>
        <v>74</v>
      </c>
      <c r="M346" s="8" t="s">
        <v>4</v>
      </c>
      <c r="N346" s="8" t="s">
        <v>5</v>
      </c>
      <c r="O346" s="8">
        <v>104</v>
      </c>
    </row>
    <row r="347" spans="1:15" x14ac:dyDescent="0.25">
      <c r="A347" s="1" t="s">
        <v>0</v>
      </c>
      <c r="B347" s="1" t="s">
        <v>1</v>
      </c>
      <c r="C347" s="2">
        <v>15.32</v>
      </c>
      <c r="D347" s="5">
        <v>1</v>
      </c>
      <c r="E347" s="5">
        <v>1</v>
      </c>
      <c r="F347" s="5">
        <v>4</v>
      </c>
      <c r="H347" s="5">
        <v>1</v>
      </c>
      <c r="I347" s="5">
        <v>1</v>
      </c>
      <c r="L347" s="1">
        <f>(D347*10)+(E347*10)+(F347*2)+(H347*5)+(I347*25)+(J347*20)+(K347*20)-(G347*5)</f>
        <v>58</v>
      </c>
      <c r="M347" s="8" t="s">
        <v>43</v>
      </c>
      <c r="N347" s="8" t="s">
        <v>44</v>
      </c>
      <c r="O347" s="8">
        <v>96</v>
      </c>
    </row>
    <row r="348" spans="1:15" x14ac:dyDescent="0.25">
      <c r="A348" s="1" t="s">
        <v>25</v>
      </c>
      <c r="B348" s="1" t="s">
        <v>26</v>
      </c>
      <c r="C348" s="2">
        <v>6.81</v>
      </c>
      <c r="D348" s="5">
        <v>1</v>
      </c>
      <c r="F348" s="5">
        <v>20</v>
      </c>
      <c r="L348" s="1">
        <f>(D348*10)+(E348*10)+(F348*2)+(H348*5)+(I348*25)+(J348*20)+(K348*20)-(G348*5)</f>
        <v>50</v>
      </c>
      <c r="M348" s="8" t="s">
        <v>21</v>
      </c>
      <c r="N348" s="8" t="s">
        <v>1</v>
      </c>
      <c r="O348" s="8">
        <v>74</v>
      </c>
    </row>
    <row r="349" spans="1:15" x14ac:dyDescent="0.25">
      <c r="A349" s="1" t="s">
        <v>47</v>
      </c>
      <c r="B349" s="1" t="s">
        <v>48</v>
      </c>
      <c r="C349" s="2">
        <v>4</v>
      </c>
      <c r="L349" s="1">
        <f>(D349*10)+(E349*10)+(F349*2)+(H349*5)+(I349*25)+(J349*20)+(K349*20)-(G349*5)</f>
        <v>0</v>
      </c>
      <c r="M349" s="8" t="s">
        <v>10</v>
      </c>
      <c r="N349" s="8" t="s">
        <v>11</v>
      </c>
      <c r="O349" s="8">
        <v>74</v>
      </c>
    </row>
    <row r="350" spans="1:15" x14ac:dyDescent="0.25">
      <c r="A350" s="1" t="s">
        <v>29</v>
      </c>
      <c r="B350" s="1" t="s">
        <v>30</v>
      </c>
      <c r="C350" s="2">
        <v>6</v>
      </c>
      <c r="D350" s="5">
        <v>1</v>
      </c>
      <c r="G350" s="5">
        <v>1</v>
      </c>
      <c r="L350" s="1">
        <f>(D350*10)+(E350*10)+(F350*2)+(H350*5)+(I350*25)+(J350*20)+(K350*20)-(G350*5)</f>
        <v>5</v>
      </c>
      <c r="M350" s="8" t="s">
        <v>0</v>
      </c>
      <c r="N350" s="8" t="s">
        <v>1</v>
      </c>
      <c r="O350" s="8">
        <v>58</v>
      </c>
    </row>
    <row r="351" spans="1:15" x14ac:dyDescent="0.25">
      <c r="A351" s="1" t="s">
        <v>45</v>
      </c>
      <c r="B351" s="1" t="s">
        <v>46</v>
      </c>
      <c r="C351" s="2">
        <v>4</v>
      </c>
      <c r="L351" s="1">
        <f>(D351*10)+(E351*10)+(F351*2)+(H351*5)+(I351*25)+(J351*20)+(K351*20)-(G351*5)</f>
        <v>0</v>
      </c>
      <c r="M351" s="8" t="s">
        <v>25</v>
      </c>
      <c r="N351" s="8" t="s">
        <v>26</v>
      </c>
      <c r="O351" s="8">
        <v>50</v>
      </c>
    </row>
    <row r="352" spans="1:15" x14ac:dyDescent="0.25">
      <c r="A352" s="1" t="s">
        <v>12</v>
      </c>
      <c r="B352" s="1" t="s">
        <v>18</v>
      </c>
      <c r="C352" s="2">
        <v>8.36</v>
      </c>
      <c r="D352" s="5">
        <v>1</v>
      </c>
      <c r="F352" s="5">
        <v>53</v>
      </c>
      <c r="L352" s="1">
        <f>(D352*10)+(E352*10)+(F352*2)+(H352*5)+(I352*25)+(J352*20)+(K352*20)-(G352*5)</f>
        <v>116</v>
      </c>
      <c r="M352" s="8" t="s">
        <v>16</v>
      </c>
      <c r="N352" s="8" t="s">
        <v>22</v>
      </c>
      <c r="O352" s="8">
        <v>50</v>
      </c>
    </row>
    <row r="353" spans="1:15" x14ac:dyDescent="0.25">
      <c r="A353" s="1" t="s">
        <v>16</v>
      </c>
      <c r="B353" s="1" t="s">
        <v>28</v>
      </c>
      <c r="C353" s="2">
        <v>6.2</v>
      </c>
      <c r="L353" s="1">
        <f>(D353*10)+(E353*10)+(F353*2)+(H353*5)+(I353*25)+(J353*20)+(K353*20)-(G353*5)</f>
        <v>0</v>
      </c>
      <c r="M353" s="8" t="s">
        <v>19</v>
      </c>
      <c r="N353" s="8" t="s">
        <v>20</v>
      </c>
      <c r="O353" s="8">
        <v>38</v>
      </c>
    </row>
    <row r="354" spans="1:15" x14ac:dyDescent="0.25">
      <c r="A354" s="1" t="s">
        <v>23</v>
      </c>
      <c r="B354" s="1" t="s">
        <v>27</v>
      </c>
      <c r="C354" s="2">
        <v>6.23</v>
      </c>
      <c r="D354" s="5">
        <v>1</v>
      </c>
      <c r="F354" s="5">
        <v>11</v>
      </c>
      <c r="L354" s="1">
        <f>(D354*10)+(E354*10)+(F354*2)+(H354*5)+(I354*25)+(J354*20)+(K354*20)-(G354*5)</f>
        <v>32</v>
      </c>
      <c r="M354" s="8" t="s">
        <v>2</v>
      </c>
      <c r="N354" s="8" t="s">
        <v>41</v>
      </c>
      <c r="O354" s="8">
        <v>37</v>
      </c>
    </row>
    <row r="355" spans="1:15" x14ac:dyDescent="0.25">
      <c r="A355" s="1" t="s">
        <v>4</v>
      </c>
      <c r="B355" s="1" t="s">
        <v>35</v>
      </c>
      <c r="C355" s="2">
        <v>6</v>
      </c>
      <c r="D355" s="5">
        <v>1</v>
      </c>
      <c r="G355" s="5">
        <v>1</v>
      </c>
      <c r="J355" s="5">
        <v>1</v>
      </c>
      <c r="L355" s="1">
        <f>(D355*10)+(E355*10)+(F355*2)+(H355*5)+(I355*25)+(J355*20)+(K355*20)-(G355*5)</f>
        <v>25</v>
      </c>
      <c r="M355" s="8" t="s">
        <v>23</v>
      </c>
      <c r="N355" s="8" t="s">
        <v>27</v>
      </c>
      <c r="O355" s="8">
        <v>32</v>
      </c>
    </row>
    <row r="356" spans="1:15" x14ac:dyDescent="0.25">
      <c r="A356" s="1" t="s">
        <v>8</v>
      </c>
      <c r="B356" s="1" t="s">
        <v>9</v>
      </c>
      <c r="C356" s="2">
        <v>12.51</v>
      </c>
      <c r="D356" s="5">
        <v>1</v>
      </c>
      <c r="F356" s="5">
        <v>6</v>
      </c>
      <c r="H356" s="5">
        <v>2</v>
      </c>
      <c r="L356" s="1">
        <f>(D356*10)+(E356*10)+(F356*2)+(H356*5)+(I356*25)+(J356*20)+(K356*20)-(G356*5)</f>
        <v>32</v>
      </c>
    </row>
    <row r="357" spans="1:15" x14ac:dyDescent="0.25">
      <c r="A357" s="1" t="s">
        <v>38</v>
      </c>
      <c r="B357" s="1" t="s">
        <v>39</v>
      </c>
      <c r="C357" s="2">
        <v>6</v>
      </c>
      <c r="D357" s="5">
        <v>1</v>
      </c>
      <c r="G357" s="5">
        <v>1</v>
      </c>
      <c r="I357" s="5">
        <v>1</v>
      </c>
      <c r="L357" s="1">
        <f>(D357*10)+(E357*10)+(F357*2)+(H357*5)+(I357*25)+(J357*20)+(K357*20)-(G357*5)</f>
        <v>30</v>
      </c>
    </row>
    <row r="358" spans="1:15" x14ac:dyDescent="0.25">
      <c r="A358" s="1" t="s">
        <v>16</v>
      </c>
      <c r="B358" s="1" t="s">
        <v>17</v>
      </c>
      <c r="C358" s="2">
        <v>8.85</v>
      </c>
      <c r="L358" s="1">
        <f>(D358*10)+(E358*10)+(F358*2)+(H358*5)+(I358*25)+(J358*20)+(K358*20)-(G358*5)</f>
        <v>0</v>
      </c>
    </row>
    <row r="359" spans="1:15" x14ac:dyDescent="0.25">
      <c r="A359" s="1" t="s">
        <v>55</v>
      </c>
      <c r="B359" s="1" t="s">
        <v>11</v>
      </c>
      <c r="C359" s="2">
        <v>6</v>
      </c>
      <c r="D359" s="5">
        <v>1</v>
      </c>
      <c r="F359" s="5">
        <v>5</v>
      </c>
      <c r="L359" s="1">
        <f>(D359*10)+(E359*10)+(F359*2)+(H359*5)+(I359*25)+(J359*20)+(K359*20)-(G359*5)</f>
        <v>20</v>
      </c>
    </row>
    <row r="360" spans="1:15" x14ac:dyDescent="0.25">
      <c r="A360" s="1" t="s">
        <v>10</v>
      </c>
      <c r="B360" s="1" t="s">
        <v>11</v>
      </c>
      <c r="C360" s="2">
        <v>12.4</v>
      </c>
      <c r="D360" s="5">
        <v>1</v>
      </c>
      <c r="F360" s="5">
        <v>22</v>
      </c>
      <c r="J360" s="5">
        <v>1</v>
      </c>
      <c r="L360" s="1">
        <f>(D360*10)+(E360*10)+(F360*2)+(H360*5)+(I360*25)+(J360*20)+(K360*20)-(G360*5)</f>
        <v>74</v>
      </c>
    </row>
    <row r="361" spans="1:15" x14ac:dyDescent="0.25">
      <c r="A361" s="1" t="s">
        <v>6</v>
      </c>
      <c r="B361" s="1" t="s">
        <v>7</v>
      </c>
      <c r="C361" s="2">
        <v>12.96</v>
      </c>
      <c r="L361" s="1">
        <f>(D361*10)+(E361*10)+(F361*2)+(H361*5)+(I361*25)+(J361*20)+(K361*20)-(G361*5)</f>
        <v>0</v>
      </c>
    </row>
    <row r="362" spans="1:15" x14ac:dyDescent="0.25">
      <c r="A362" s="1" t="s">
        <v>14</v>
      </c>
      <c r="B362" s="1" t="s">
        <v>15</v>
      </c>
      <c r="C362" s="2">
        <v>10.34</v>
      </c>
      <c r="D362" s="5">
        <v>1</v>
      </c>
      <c r="E362" s="5">
        <v>1</v>
      </c>
      <c r="L362" s="1">
        <f>(D362*10)+(E362*10)+(F362*2)+(H362*5)+(I362*25)+(J362*20)+(K362*20)-(G362*5)</f>
        <v>20</v>
      </c>
    </row>
    <row r="363" spans="1:15" x14ac:dyDescent="0.25">
      <c r="A363" s="1" t="s">
        <v>33</v>
      </c>
      <c r="B363" s="1" t="s">
        <v>34</v>
      </c>
      <c r="C363" s="2">
        <v>6</v>
      </c>
      <c r="D363" s="5">
        <v>1</v>
      </c>
      <c r="G363" s="5">
        <v>1</v>
      </c>
      <c r="L363" s="1">
        <f>(D363*10)+(E363*10)+(F363*2)+(H363*5)+(I363*25)+(J363*20)+(K363*20)-(G363*5)</f>
        <v>5</v>
      </c>
    </row>
    <row r="364" spans="1:15" x14ac:dyDescent="0.25">
      <c r="A364" s="1" t="s">
        <v>43</v>
      </c>
      <c r="B364" s="1" t="s">
        <v>44</v>
      </c>
      <c r="C364" s="2">
        <v>5</v>
      </c>
      <c r="D364" s="5">
        <v>1</v>
      </c>
      <c r="F364" s="5">
        <v>13</v>
      </c>
      <c r="H364" s="5">
        <v>2</v>
      </c>
      <c r="I364" s="5">
        <v>2</v>
      </c>
      <c r="L364" s="1">
        <f>(D364*10)+(E364*10)+(F364*2)+(H364*5)+(I364*25)+(J364*20)+(K364*20)-(G364*5)</f>
        <v>96</v>
      </c>
    </row>
    <row r="365" spans="1:15" x14ac:dyDescent="0.25">
      <c r="A365" s="1" t="s">
        <v>4</v>
      </c>
      <c r="B365" s="1" t="s">
        <v>5</v>
      </c>
      <c r="C365" s="2">
        <v>13.48</v>
      </c>
      <c r="D365" s="5">
        <v>1</v>
      </c>
      <c r="E365" s="51"/>
      <c r="F365" s="51">
        <v>47</v>
      </c>
      <c r="G365" s="51"/>
      <c r="H365" s="51"/>
      <c r="I365" s="51"/>
      <c r="J365" s="51"/>
      <c r="K365" s="51"/>
      <c r="L365" s="1">
        <f>(D365*10)+(E365*10)+(F365*2)+(H365*5)+(I365*25)+(J365*20)+(K365*20)-(G365*5)</f>
        <v>104</v>
      </c>
    </row>
    <row r="366" spans="1:15" x14ac:dyDescent="0.25">
      <c r="A366" s="1" t="s">
        <v>16</v>
      </c>
      <c r="B366" s="1" t="s">
        <v>22</v>
      </c>
      <c r="C366" s="2">
        <v>7.2</v>
      </c>
      <c r="D366" s="5">
        <v>1</v>
      </c>
      <c r="F366" s="5">
        <v>20</v>
      </c>
      <c r="L366" s="1">
        <f>(D366*10)+(E366*10)+(F366*2)+(H366*5)+(I366*25)+(J366*20)+(K366*20)-(G366*5)</f>
        <v>50</v>
      </c>
    </row>
    <row r="367" spans="1:15" x14ac:dyDescent="0.25">
      <c r="A367" s="1" t="s">
        <v>51</v>
      </c>
      <c r="B367" s="1" t="s">
        <v>52</v>
      </c>
      <c r="C367" s="2">
        <v>4</v>
      </c>
      <c r="L367" s="1">
        <f>(D367*10)+(E367*10)+(F367*2)+(H367*5)+(I367*25)+(J367*20)+(K367*20)-(G367*5)</f>
        <v>0</v>
      </c>
    </row>
    <row r="368" spans="1:15" x14ac:dyDescent="0.25">
      <c r="A368" s="1" t="s">
        <v>36</v>
      </c>
      <c r="B368" s="1" t="s">
        <v>37</v>
      </c>
      <c r="C368" s="2">
        <v>6</v>
      </c>
      <c r="L368" s="1">
        <f>(D368*10)+(E368*10)+(F368*2)+(H368*5)+(I368*25)+(J368*20)+(K368*20)-(G368*5)</f>
        <v>0</v>
      </c>
    </row>
    <row r="369" spans="1:12" x14ac:dyDescent="0.25">
      <c r="A369" s="1" t="s">
        <v>49</v>
      </c>
      <c r="B369" s="1" t="s">
        <v>50</v>
      </c>
      <c r="C369" s="2">
        <v>4</v>
      </c>
      <c r="L369" s="1">
        <f>(D369*10)+(E369*10)+(F369*2)+(H369*5)+(I369*25)+(J369*20)+(K369*20)-(G369*5)</f>
        <v>0</v>
      </c>
    </row>
    <row r="370" spans="1:12" x14ac:dyDescent="0.25">
      <c r="A370" s="1" t="s">
        <v>31</v>
      </c>
      <c r="B370" s="1" t="s">
        <v>32</v>
      </c>
      <c r="C370" s="2">
        <v>6</v>
      </c>
      <c r="D370" s="5">
        <v>1</v>
      </c>
      <c r="F370" s="5">
        <v>9</v>
      </c>
      <c r="L370" s="1">
        <f>(D370*10)+(E370*10)+(F370*2)+(H370*5)+(I370*25)+(J370*20)+(K370*20)-(G370*5)</f>
        <v>28</v>
      </c>
    </row>
    <row r="371" spans="1:12" x14ac:dyDescent="0.25">
      <c r="A371" s="1" t="s">
        <v>42</v>
      </c>
      <c r="B371" s="1" t="s">
        <v>32</v>
      </c>
      <c r="C371" s="2">
        <v>6</v>
      </c>
      <c r="L371" s="1">
        <f>(D371*10)+(E371*10)+(F371*2)+(H371*5)+(I371*25)+(J371*20)+(K371*20)-(G371*5)</f>
        <v>0</v>
      </c>
    </row>
    <row r="372" spans="1:12" x14ac:dyDescent="0.25">
      <c r="A372" s="1" t="s">
        <v>6</v>
      </c>
      <c r="B372" s="1" t="s">
        <v>40</v>
      </c>
      <c r="C372" s="2">
        <v>6</v>
      </c>
      <c r="L372" s="1">
        <f>(D372*10)+(E372*10)+(F372*2)+(H372*5)+(I372*25)+(J372*20)+(K372*20)-(G372*5)</f>
        <v>0</v>
      </c>
    </row>
    <row r="373" spans="1:12" x14ac:dyDescent="0.25">
      <c r="A373" s="1" t="s">
        <v>2</v>
      </c>
      <c r="B373" s="1" t="s">
        <v>41</v>
      </c>
      <c r="C373" s="2">
        <v>6</v>
      </c>
      <c r="D373" s="5">
        <v>1</v>
      </c>
      <c r="F373" s="5">
        <v>1</v>
      </c>
      <c r="I373" s="5">
        <v>1</v>
      </c>
      <c r="L373" s="1">
        <f>(D373*10)+(E373*10)+(F373*2)+(H373*5)+(I373*25)+(J373*20)+(K373*20)-(G373*5)</f>
        <v>37</v>
      </c>
    </row>
    <row r="374" spans="1:12" x14ac:dyDescent="0.25">
      <c r="A374" s="1" t="s">
        <v>2</v>
      </c>
      <c r="B374" s="1" t="s">
        <v>3</v>
      </c>
      <c r="C374" s="2">
        <v>13.51</v>
      </c>
      <c r="D374" s="5">
        <v>1</v>
      </c>
      <c r="G374" s="5">
        <v>1</v>
      </c>
      <c r="H374" s="5">
        <v>1</v>
      </c>
      <c r="L374" s="1">
        <f>(D374*10)+(E374*10)+(F374*2)+(H374*5)+(I374*25)+(J374*20)+(K374*20)-(G374*5)</f>
        <v>10</v>
      </c>
    </row>
    <row r="375" spans="1:12" x14ac:dyDescent="0.25">
      <c r="A375" s="1" t="s">
        <v>19</v>
      </c>
      <c r="B375" s="1" t="s">
        <v>20</v>
      </c>
      <c r="C375" s="2">
        <v>8.35</v>
      </c>
      <c r="D375" s="5">
        <v>1</v>
      </c>
      <c r="F375" s="5">
        <v>14</v>
      </c>
      <c r="L375" s="1">
        <f>(D375*10)+(E375*10)+(F375*2)+(H375*5)+(I375*25)+(J375*20)+(K375*20)-(G375*5)</f>
        <v>38</v>
      </c>
    </row>
    <row r="376" spans="1:12" x14ac:dyDescent="0.25">
      <c r="A376" s="1" t="s">
        <v>12</v>
      </c>
      <c r="B376" s="1" t="s">
        <v>13</v>
      </c>
      <c r="C376" s="2">
        <v>11.02</v>
      </c>
      <c r="L376" s="1">
        <f>(D376*10)+(E376*10)+(F376*2)+(H376*5)+(I376*25)+(J376*20)+(K376*20)-(G376*5)</f>
        <v>0</v>
      </c>
    </row>
    <row r="377" spans="1:12" x14ac:dyDescent="0.25">
      <c r="A377" s="1" t="s">
        <v>53</v>
      </c>
      <c r="B377" s="1" t="s">
        <v>54</v>
      </c>
      <c r="C377" s="2">
        <v>4</v>
      </c>
      <c r="L377" s="1">
        <f>(D377*10)+(E377*10)+(F377*2)+(H377*5)+(I377*25)+(J377*20)+(K377*20)-(G377*5)</f>
        <v>0</v>
      </c>
    </row>
    <row r="378" spans="1:12" x14ac:dyDescent="0.25">
      <c r="A378" s="56" t="s">
        <v>72</v>
      </c>
      <c r="B378" s="56"/>
      <c r="C378" s="56"/>
      <c r="D378" s="5">
        <f>SUM(D345:D377)</f>
        <v>20</v>
      </c>
      <c r="E378" s="5">
        <f t="shared" ref="E378" si="145">SUM(E345:E377)</f>
        <v>2</v>
      </c>
      <c r="F378" s="5">
        <f t="shared" ref="F378" si="146">SUM(F345:F377)</f>
        <v>257</v>
      </c>
      <c r="G378" s="5">
        <f t="shared" ref="G378" si="147">SUM(G345:G377)</f>
        <v>5</v>
      </c>
      <c r="H378" s="5">
        <f t="shared" ref="H378" si="148">SUM(H345:H377)</f>
        <v>6</v>
      </c>
      <c r="I378" s="5">
        <f t="shared" ref="I378" si="149">SUM(I345:I377)</f>
        <v>5</v>
      </c>
      <c r="J378" s="5">
        <f t="shared" ref="J378" si="150">SUM(J345:J377)</f>
        <v>2</v>
      </c>
      <c r="K378" s="5">
        <f t="shared" ref="K378" si="151">SUM(K345:K377)</f>
        <v>0</v>
      </c>
      <c r="L378" s="5">
        <f t="shared" ref="L378" si="152">SUM(L345:L377)</f>
        <v>904</v>
      </c>
    </row>
    <row r="379" spans="1:12" x14ac:dyDescent="0.25">
      <c r="A379" s="56" t="s">
        <v>73</v>
      </c>
      <c r="B379" s="56"/>
      <c r="C379" s="56"/>
      <c r="D379" s="5">
        <f>SUM(D378)/33</f>
        <v>0.60606060606060608</v>
      </c>
      <c r="E379" s="5">
        <f t="shared" ref="E379" si="153">SUM(E378)/33</f>
        <v>6.0606060606060608E-2</v>
      </c>
      <c r="F379" s="5">
        <f t="shared" ref="F379" si="154">SUM(F378)/33</f>
        <v>7.7878787878787881</v>
      </c>
      <c r="G379" s="5">
        <f t="shared" ref="G379" si="155">SUM(G378)/33</f>
        <v>0.15151515151515152</v>
      </c>
      <c r="H379" s="5">
        <f t="shared" ref="H379" si="156">SUM(H378)/33</f>
        <v>0.18181818181818182</v>
      </c>
      <c r="I379" s="5">
        <f t="shared" ref="I379" si="157">SUM(I378)/33</f>
        <v>0.15151515151515152</v>
      </c>
      <c r="J379" s="5">
        <f t="shared" ref="J379" si="158">SUM(J378)/33</f>
        <v>6.0606060606060608E-2</v>
      </c>
      <c r="K379" s="5">
        <f t="shared" ref="K379" si="159">SUM(K378)/33</f>
        <v>0</v>
      </c>
      <c r="L379" s="5">
        <f t="shared" ref="L379" si="160">SUM(L378)/33</f>
        <v>27.393939393939394</v>
      </c>
    </row>
    <row r="381" spans="1:12" x14ac:dyDescent="0.25">
      <c r="A381" s="55" t="s">
        <v>56</v>
      </c>
      <c r="B381" s="55" t="s">
        <v>57</v>
      </c>
      <c r="C381" s="55" t="s">
        <v>50</v>
      </c>
      <c r="D381" s="55" t="s">
        <v>58</v>
      </c>
      <c r="E381" s="55" t="s">
        <v>59</v>
      </c>
      <c r="F381" s="55"/>
      <c r="G381" s="55"/>
      <c r="H381" s="55" t="s">
        <v>60</v>
      </c>
      <c r="I381" s="55"/>
      <c r="J381" s="55" t="s">
        <v>61</v>
      </c>
      <c r="K381" s="55"/>
      <c r="L381" s="55" t="s">
        <v>62</v>
      </c>
    </row>
    <row r="382" spans="1:12" x14ac:dyDescent="0.25">
      <c r="A382" s="55"/>
      <c r="B382" s="55"/>
      <c r="C382" s="55"/>
      <c r="D382" s="55"/>
      <c r="E382" s="4" t="s">
        <v>65</v>
      </c>
      <c r="F382" s="4" t="s">
        <v>66</v>
      </c>
      <c r="G382" s="4" t="s">
        <v>67</v>
      </c>
      <c r="H382" s="4" t="s">
        <v>68</v>
      </c>
      <c r="I382" s="4" t="s">
        <v>69</v>
      </c>
      <c r="J382" s="4" t="s">
        <v>70</v>
      </c>
      <c r="K382" s="4" t="s">
        <v>71</v>
      </c>
      <c r="L382" s="55"/>
    </row>
    <row r="383" spans="1:12" x14ac:dyDescent="0.25">
      <c r="A383" s="1" t="s">
        <v>23</v>
      </c>
      <c r="B383" s="1" t="s">
        <v>24</v>
      </c>
      <c r="C383" s="2">
        <v>7</v>
      </c>
      <c r="E383" s="7"/>
      <c r="F383" s="7"/>
      <c r="G383" s="7"/>
      <c r="H383" s="7"/>
      <c r="I383" s="7"/>
      <c r="J383" s="7"/>
      <c r="K383" s="7"/>
      <c r="L383" s="1">
        <f t="shared" ref="L383:L415" si="161">(D383*10)+(E383*10)+(F383*2)+(H383*5)+(I383*25)+(J383*20)+(K383*20)-(G383*5)</f>
        <v>0</v>
      </c>
    </row>
    <row r="384" spans="1:12" x14ac:dyDescent="0.25">
      <c r="A384" s="1" t="s">
        <v>21</v>
      </c>
      <c r="B384" s="1" t="s">
        <v>1</v>
      </c>
      <c r="C384" s="2">
        <v>7.23</v>
      </c>
      <c r="L384" s="1">
        <f t="shared" si="161"/>
        <v>0</v>
      </c>
    </row>
    <row r="385" spans="1:12" x14ac:dyDescent="0.25">
      <c r="A385" s="1" t="s">
        <v>0</v>
      </c>
      <c r="B385" s="1" t="s">
        <v>1</v>
      </c>
      <c r="C385" s="2">
        <v>15.32</v>
      </c>
      <c r="L385" s="1">
        <f t="shared" si="161"/>
        <v>0</v>
      </c>
    </row>
    <row r="386" spans="1:12" x14ac:dyDescent="0.25">
      <c r="A386" s="1" t="s">
        <v>25</v>
      </c>
      <c r="B386" s="1" t="s">
        <v>26</v>
      </c>
      <c r="C386" s="2">
        <v>6.81</v>
      </c>
      <c r="L386" s="1">
        <f t="shared" si="161"/>
        <v>0</v>
      </c>
    </row>
    <row r="387" spans="1:12" x14ac:dyDescent="0.25">
      <c r="A387" s="1" t="s">
        <v>47</v>
      </c>
      <c r="B387" s="1" t="s">
        <v>48</v>
      </c>
      <c r="C387" s="2">
        <v>4</v>
      </c>
      <c r="L387" s="1">
        <f t="shared" si="161"/>
        <v>0</v>
      </c>
    </row>
    <row r="388" spans="1:12" x14ac:dyDescent="0.25">
      <c r="A388" s="1" t="s">
        <v>29</v>
      </c>
      <c r="B388" s="1" t="s">
        <v>30</v>
      </c>
      <c r="C388" s="2">
        <v>6</v>
      </c>
      <c r="L388" s="1">
        <f t="shared" si="161"/>
        <v>0</v>
      </c>
    </row>
    <row r="389" spans="1:12" x14ac:dyDescent="0.25">
      <c r="A389" s="1" t="s">
        <v>45</v>
      </c>
      <c r="B389" s="1" t="s">
        <v>46</v>
      </c>
      <c r="C389" s="2">
        <v>4</v>
      </c>
      <c r="L389" s="1">
        <f t="shared" si="161"/>
        <v>0</v>
      </c>
    </row>
    <row r="390" spans="1:12" x14ac:dyDescent="0.25">
      <c r="A390" s="1" t="s">
        <v>12</v>
      </c>
      <c r="B390" s="1" t="s">
        <v>18</v>
      </c>
      <c r="C390" s="2">
        <v>8.36</v>
      </c>
      <c r="L390" s="1">
        <f t="shared" si="161"/>
        <v>0</v>
      </c>
    </row>
    <row r="391" spans="1:12" x14ac:dyDescent="0.25">
      <c r="A391" s="1" t="s">
        <v>16</v>
      </c>
      <c r="B391" s="1" t="s">
        <v>28</v>
      </c>
      <c r="C391" s="2">
        <v>6.2</v>
      </c>
      <c r="L391" s="1">
        <f t="shared" si="161"/>
        <v>0</v>
      </c>
    </row>
    <row r="392" spans="1:12" x14ac:dyDescent="0.25">
      <c r="A392" s="1" t="s">
        <v>23</v>
      </c>
      <c r="B392" s="1" t="s">
        <v>27</v>
      </c>
      <c r="C392" s="2">
        <v>6.23</v>
      </c>
      <c r="L392" s="1">
        <f t="shared" si="161"/>
        <v>0</v>
      </c>
    </row>
    <row r="393" spans="1:12" x14ac:dyDescent="0.25">
      <c r="A393" s="1" t="s">
        <v>4</v>
      </c>
      <c r="B393" s="1" t="s">
        <v>35</v>
      </c>
      <c r="C393" s="2">
        <v>6</v>
      </c>
      <c r="L393" s="1">
        <f t="shared" si="161"/>
        <v>0</v>
      </c>
    </row>
    <row r="394" spans="1:12" x14ac:dyDescent="0.25">
      <c r="A394" s="1" t="s">
        <v>8</v>
      </c>
      <c r="B394" s="1" t="s">
        <v>9</v>
      </c>
      <c r="C394" s="2">
        <v>12.51</v>
      </c>
      <c r="L394" s="1">
        <f t="shared" si="161"/>
        <v>0</v>
      </c>
    </row>
    <row r="395" spans="1:12" x14ac:dyDescent="0.25">
      <c r="A395" s="1" t="s">
        <v>38</v>
      </c>
      <c r="B395" s="1" t="s">
        <v>39</v>
      </c>
      <c r="C395" s="2">
        <v>6</v>
      </c>
      <c r="L395" s="1">
        <f t="shared" si="161"/>
        <v>0</v>
      </c>
    </row>
    <row r="396" spans="1:12" x14ac:dyDescent="0.25">
      <c r="A396" s="1" t="s">
        <v>16</v>
      </c>
      <c r="B396" s="1" t="s">
        <v>17</v>
      </c>
      <c r="C396" s="2">
        <v>8.85</v>
      </c>
      <c r="L396" s="1">
        <f t="shared" si="161"/>
        <v>0</v>
      </c>
    </row>
    <row r="397" spans="1:12" x14ac:dyDescent="0.25">
      <c r="A397" s="1" t="s">
        <v>55</v>
      </c>
      <c r="B397" s="1" t="s">
        <v>11</v>
      </c>
      <c r="C397" s="2">
        <v>6</v>
      </c>
      <c r="L397" s="1">
        <f t="shared" si="161"/>
        <v>0</v>
      </c>
    </row>
    <row r="398" spans="1:12" x14ac:dyDescent="0.25">
      <c r="A398" s="1" t="s">
        <v>10</v>
      </c>
      <c r="B398" s="1" t="s">
        <v>11</v>
      </c>
      <c r="C398" s="2">
        <v>12.4</v>
      </c>
      <c r="L398" s="1">
        <f t="shared" si="161"/>
        <v>0</v>
      </c>
    </row>
    <row r="399" spans="1:12" x14ac:dyDescent="0.25">
      <c r="A399" s="1" t="s">
        <v>6</v>
      </c>
      <c r="B399" s="1" t="s">
        <v>7</v>
      </c>
      <c r="C399" s="2">
        <v>12.96</v>
      </c>
      <c r="L399" s="1">
        <f t="shared" si="161"/>
        <v>0</v>
      </c>
    </row>
    <row r="400" spans="1:12" x14ac:dyDescent="0.25">
      <c r="A400" s="1" t="s">
        <v>14</v>
      </c>
      <c r="B400" s="1" t="s">
        <v>15</v>
      </c>
      <c r="C400" s="2">
        <v>10.34</v>
      </c>
      <c r="L400" s="1">
        <f t="shared" si="161"/>
        <v>0</v>
      </c>
    </row>
    <row r="401" spans="1:12" x14ac:dyDescent="0.25">
      <c r="A401" s="1" t="s">
        <v>33</v>
      </c>
      <c r="B401" s="1" t="s">
        <v>34</v>
      </c>
      <c r="C401" s="2">
        <v>6</v>
      </c>
      <c r="L401" s="1">
        <f t="shared" si="161"/>
        <v>0</v>
      </c>
    </row>
    <row r="402" spans="1:12" x14ac:dyDescent="0.25">
      <c r="A402" s="1" t="s">
        <v>43</v>
      </c>
      <c r="B402" s="1" t="s">
        <v>44</v>
      </c>
      <c r="C402" s="2">
        <v>5</v>
      </c>
      <c r="L402" s="1">
        <f t="shared" si="161"/>
        <v>0</v>
      </c>
    </row>
    <row r="403" spans="1:12" x14ac:dyDescent="0.25">
      <c r="A403" s="1" t="s">
        <v>4</v>
      </c>
      <c r="B403" s="1" t="s">
        <v>5</v>
      </c>
      <c r="C403" s="2">
        <v>13.48</v>
      </c>
      <c r="L403" s="1">
        <f t="shared" si="161"/>
        <v>0</v>
      </c>
    </row>
    <row r="404" spans="1:12" x14ac:dyDescent="0.25">
      <c r="A404" s="1" t="s">
        <v>16</v>
      </c>
      <c r="B404" s="1" t="s">
        <v>22</v>
      </c>
      <c r="C404" s="2">
        <v>7.2</v>
      </c>
      <c r="L404" s="1">
        <f t="shared" si="161"/>
        <v>0</v>
      </c>
    </row>
    <row r="405" spans="1:12" x14ac:dyDescent="0.25">
      <c r="A405" s="1" t="s">
        <v>51</v>
      </c>
      <c r="B405" s="1" t="s">
        <v>52</v>
      </c>
      <c r="C405" s="2">
        <v>4</v>
      </c>
      <c r="L405" s="1">
        <f t="shared" si="161"/>
        <v>0</v>
      </c>
    </row>
    <row r="406" spans="1:12" x14ac:dyDescent="0.25">
      <c r="A406" s="1" t="s">
        <v>36</v>
      </c>
      <c r="B406" s="1" t="s">
        <v>37</v>
      </c>
      <c r="C406" s="2">
        <v>6</v>
      </c>
      <c r="L406" s="1">
        <f t="shared" si="161"/>
        <v>0</v>
      </c>
    </row>
    <row r="407" spans="1:12" x14ac:dyDescent="0.25">
      <c r="A407" s="1" t="s">
        <v>49</v>
      </c>
      <c r="B407" s="1" t="s">
        <v>50</v>
      </c>
      <c r="C407" s="2">
        <v>4</v>
      </c>
      <c r="L407" s="1">
        <f t="shared" si="161"/>
        <v>0</v>
      </c>
    </row>
    <row r="408" spans="1:12" x14ac:dyDescent="0.25">
      <c r="A408" s="1" t="s">
        <v>31</v>
      </c>
      <c r="B408" s="1" t="s">
        <v>32</v>
      </c>
      <c r="C408" s="2">
        <v>6</v>
      </c>
      <c r="L408" s="1">
        <f t="shared" si="161"/>
        <v>0</v>
      </c>
    </row>
    <row r="409" spans="1:12" x14ac:dyDescent="0.25">
      <c r="A409" s="1" t="s">
        <v>42</v>
      </c>
      <c r="B409" s="1" t="s">
        <v>32</v>
      </c>
      <c r="C409" s="2">
        <v>6</v>
      </c>
      <c r="L409" s="1">
        <f t="shared" si="161"/>
        <v>0</v>
      </c>
    </row>
    <row r="410" spans="1:12" x14ac:dyDescent="0.25">
      <c r="A410" s="1" t="s">
        <v>6</v>
      </c>
      <c r="B410" s="1" t="s">
        <v>40</v>
      </c>
      <c r="C410" s="2">
        <v>6</v>
      </c>
      <c r="L410" s="1">
        <f t="shared" si="161"/>
        <v>0</v>
      </c>
    </row>
    <row r="411" spans="1:12" x14ac:dyDescent="0.25">
      <c r="A411" s="1" t="s">
        <v>2</v>
      </c>
      <c r="B411" s="1" t="s">
        <v>41</v>
      </c>
      <c r="C411" s="2">
        <v>6</v>
      </c>
      <c r="L411" s="1">
        <f t="shared" si="161"/>
        <v>0</v>
      </c>
    </row>
    <row r="412" spans="1:12" x14ac:dyDescent="0.25">
      <c r="A412" s="1" t="s">
        <v>2</v>
      </c>
      <c r="B412" s="1" t="s">
        <v>3</v>
      </c>
      <c r="C412" s="2">
        <v>13.51</v>
      </c>
      <c r="L412" s="1">
        <f t="shared" si="161"/>
        <v>0</v>
      </c>
    </row>
    <row r="413" spans="1:12" x14ac:dyDescent="0.25">
      <c r="A413" s="1" t="s">
        <v>19</v>
      </c>
      <c r="B413" s="1" t="s">
        <v>20</v>
      </c>
      <c r="C413" s="2">
        <v>8.35</v>
      </c>
      <c r="L413" s="1">
        <f t="shared" si="161"/>
        <v>0</v>
      </c>
    </row>
    <row r="414" spans="1:12" x14ac:dyDescent="0.25">
      <c r="A414" s="1" t="s">
        <v>12</v>
      </c>
      <c r="B414" s="1" t="s">
        <v>13</v>
      </c>
      <c r="C414" s="2">
        <v>11.02</v>
      </c>
      <c r="L414" s="1">
        <f t="shared" si="161"/>
        <v>0</v>
      </c>
    </row>
    <row r="415" spans="1:12" x14ac:dyDescent="0.25">
      <c r="A415" s="1" t="s">
        <v>53</v>
      </c>
      <c r="B415" s="1" t="s">
        <v>54</v>
      </c>
      <c r="C415" s="2">
        <v>4</v>
      </c>
      <c r="L415" s="1">
        <f t="shared" si="161"/>
        <v>0</v>
      </c>
    </row>
    <row r="416" spans="1:12" x14ac:dyDescent="0.25">
      <c r="A416" s="56" t="s">
        <v>72</v>
      </c>
      <c r="B416" s="56"/>
      <c r="C416" s="56"/>
      <c r="D416" s="5">
        <f>SUM(D383:D415)</f>
        <v>0</v>
      </c>
      <c r="E416" s="5">
        <f t="shared" ref="E416" si="162">SUM(E383:E415)</f>
        <v>0</v>
      </c>
      <c r="F416" s="5">
        <f t="shared" ref="F416" si="163">SUM(F383:F415)</f>
        <v>0</v>
      </c>
      <c r="G416" s="5">
        <f t="shared" ref="G416" si="164">SUM(G383:G415)</f>
        <v>0</v>
      </c>
      <c r="H416" s="5">
        <f t="shared" ref="H416" si="165">SUM(H383:H415)</f>
        <v>0</v>
      </c>
      <c r="I416" s="5">
        <f t="shared" ref="I416" si="166">SUM(I383:I415)</f>
        <v>0</v>
      </c>
      <c r="J416" s="5">
        <f t="shared" ref="J416" si="167">SUM(J383:J415)</f>
        <v>0</v>
      </c>
      <c r="K416" s="5">
        <f t="shared" ref="K416" si="168">SUM(K383:K415)</f>
        <v>0</v>
      </c>
      <c r="L416" s="5">
        <f t="shared" ref="L416" si="169">SUM(L383:L415)</f>
        <v>0</v>
      </c>
    </row>
    <row r="417" spans="1:12" x14ac:dyDescent="0.25">
      <c r="A417" s="56" t="s">
        <v>73</v>
      </c>
      <c r="B417" s="56"/>
      <c r="C417" s="56"/>
      <c r="D417" s="5">
        <f>SUM(D416)/33</f>
        <v>0</v>
      </c>
      <c r="E417" s="5">
        <f t="shared" ref="E417" si="170">SUM(E416)/33</f>
        <v>0</v>
      </c>
      <c r="F417" s="5">
        <f t="shared" ref="F417" si="171">SUM(F416)/33</f>
        <v>0</v>
      </c>
      <c r="G417" s="5">
        <f t="shared" ref="G417" si="172">SUM(G416)/33</f>
        <v>0</v>
      </c>
      <c r="H417" s="5">
        <f t="shared" ref="H417" si="173">SUM(H416)/33</f>
        <v>0</v>
      </c>
      <c r="I417" s="5">
        <f t="shared" ref="I417" si="174">SUM(I416)/33</f>
        <v>0</v>
      </c>
      <c r="J417" s="5">
        <f t="shared" ref="J417" si="175">SUM(J416)/33</f>
        <v>0</v>
      </c>
      <c r="K417" s="5">
        <f t="shared" ref="K417" si="176">SUM(K416)/33</f>
        <v>0</v>
      </c>
      <c r="L417" s="5">
        <f t="shared" ref="L417" si="177">SUM(L416)/33</f>
        <v>0</v>
      </c>
    </row>
    <row r="419" spans="1:12" x14ac:dyDescent="0.25">
      <c r="A419" s="55" t="s">
        <v>56</v>
      </c>
      <c r="B419" s="55" t="s">
        <v>57</v>
      </c>
      <c r="C419" s="55" t="s">
        <v>50</v>
      </c>
      <c r="D419" s="55" t="s">
        <v>58</v>
      </c>
      <c r="E419" s="55" t="s">
        <v>59</v>
      </c>
      <c r="F419" s="55"/>
      <c r="G419" s="55"/>
      <c r="H419" s="55" t="s">
        <v>60</v>
      </c>
      <c r="I419" s="55"/>
      <c r="J419" s="55" t="s">
        <v>61</v>
      </c>
      <c r="K419" s="55"/>
      <c r="L419" s="55" t="s">
        <v>62</v>
      </c>
    </row>
    <row r="420" spans="1:12" x14ac:dyDescent="0.25">
      <c r="A420" s="55"/>
      <c r="B420" s="55"/>
      <c r="C420" s="55"/>
      <c r="D420" s="55"/>
      <c r="E420" s="4" t="s">
        <v>65</v>
      </c>
      <c r="F420" s="4" t="s">
        <v>66</v>
      </c>
      <c r="G420" s="4" t="s">
        <v>67</v>
      </c>
      <c r="H420" s="4" t="s">
        <v>68</v>
      </c>
      <c r="I420" s="4" t="s">
        <v>69</v>
      </c>
      <c r="J420" s="4" t="s">
        <v>70</v>
      </c>
      <c r="K420" s="4" t="s">
        <v>71</v>
      </c>
      <c r="L420" s="55"/>
    </row>
    <row r="421" spans="1:12" x14ac:dyDescent="0.25">
      <c r="A421" s="1" t="s">
        <v>23</v>
      </c>
      <c r="B421" s="1" t="s">
        <v>24</v>
      </c>
      <c r="C421" s="2">
        <v>7</v>
      </c>
      <c r="E421" s="7"/>
      <c r="F421" s="7"/>
      <c r="G421" s="7"/>
      <c r="H421" s="7"/>
      <c r="I421" s="7"/>
      <c r="J421" s="7"/>
      <c r="K421" s="7"/>
      <c r="L421" s="1">
        <f t="shared" ref="L421:L453" si="178">(D421*10)+(E421*10)+(F421*2)+(H421*5)+(I421*25)+(J421*20)+(K421*20)-(G421*5)</f>
        <v>0</v>
      </c>
    </row>
    <row r="422" spans="1:12" x14ac:dyDescent="0.25">
      <c r="A422" s="1" t="s">
        <v>21</v>
      </c>
      <c r="B422" s="1" t="s">
        <v>1</v>
      </c>
      <c r="C422" s="2">
        <v>7.23</v>
      </c>
      <c r="L422" s="1">
        <f t="shared" si="178"/>
        <v>0</v>
      </c>
    </row>
    <row r="423" spans="1:12" x14ac:dyDescent="0.25">
      <c r="A423" s="1" t="s">
        <v>0</v>
      </c>
      <c r="B423" s="1" t="s">
        <v>1</v>
      </c>
      <c r="C423" s="2">
        <v>15.32</v>
      </c>
      <c r="L423" s="1">
        <f t="shared" si="178"/>
        <v>0</v>
      </c>
    </row>
    <row r="424" spans="1:12" x14ac:dyDescent="0.25">
      <c r="A424" s="1" t="s">
        <v>25</v>
      </c>
      <c r="B424" s="1" t="s">
        <v>26</v>
      </c>
      <c r="C424" s="2">
        <v>6.81</v>
      </c>
      <c r="L424" s="1">
        <f t="shared" si="178"/>
        <v>0</v>
      </c>
    </row>
    <row r="425" spans="1:12" x14ac:dyDescent="0.25">
      <c r="A425" s="1" t="s">
        <v>47</v>
      </c>
      <c r="B425" s="1" t="s">
        <v>48</v>
      </c>
      <c r="C425" s="2">
        <v>4</v>
      </c>
      <c r="L425" s="1">
        <f t="shared" si="178"/>
        <v>0</v>
      </c>
    </row>
    <row r="426" spans="1:12" x14ac:dyDescent="0.25">
      <c r="A426" s="1" t="s">
        <v>29</v>
      </c>
      <c r="B426" s="1" t="s">
        <v>30</v>
      </c>
      <c r="C426" s="2">
        <v>6</v>
      </c>
      <c r="L426" s="1">
        <f t="shared" si="178"/>
        <v>0</v>
      </c>
    </row>
    <row r="427" spans="1:12" x14ac:dyDescent="0.25">
      <c r="A427" s="1" t="s">
        <v>45</v>
      </c>
      <c r="B427" s="1" t="s">
        <v>46</v>
      </c>
      <c r="C427" s="2">
        <v>4</v>
      </c>
      <c r="L427" s="1">
        <f t="shared" si="178"/>
        <v>0</v>
      </c>
    </row>
    <row r="428" spans="1:12" x14ac:dyDescent="0.25">
      <c r="A428" s="1" t="s">
        <v>12</v>
      </c>
      <c r="B428" s="1" t="s">
        <v>18</v>
      </c>
      <c r="C428" s="2">
        <v>8.36</v>
      </c>
      <c r="L428" s="1">
        <f t="shared" si="178"/>
        <v>0</v>
      </c>
    </row>
    <row r="429" spans="1:12" x14ac:dyDescent="0.25">
      <c r="A429" s="1" t="s">
        <v>16</v>
      </c>
      <c r="B429" s="1" t="s">
        <v>28</v>
      </c>
      <c r="C429" s="2">
        <v>6.2</v>
      </c>
      <c r="L429" s="1">
        <f t="shared" si="178"/>
        <v>0</v>
      </c>
    </row>
    <row r="430" spans="1:12" x14ac:dyDescent="0.25">
      <c r="A430" s="1" t="s">
        <v>23</v>
      </c>
      <c r="B430" s="1" t="s">
        <v>27</v>
      </c>
      <c r="C430" s="2">
        <v>6.23</v>
      </c>
      <c r="L430" s="1">
        <f t="shared" si="178"/>
        <v>0</v>
      </c>
    </row>
    <row r="431" spans="1:12" x14ac:dyDescent="0.25">
      <c r="A431" s="1" t="s">
        <v>4</v>
      </c>
      <c r="B431" s="1" t="s">
        <v>35</v>
      </c>
      <c r="C431" s="2">
        <v>6</v>
      </c>
      <c r="L431" s="1">
        <f t="shared" si="178"/>
        <v>0</v>
      </c>
    </row>
    <row r="432" spans="1:12" x14ac:dyDescent="0.25">
      <c r="A432" s="1" t="s">
        <v>8</v>
      </c>
      <c r="B432" s="1" t="s">
        <v>9</v>
      </c>
      <c r="C432" s="2">
        <v>12.51</v>
      </c>
      <c r="L432" s="1">
        <f t="shared" si="178"/>
        <v>0</v>
      </c>
    </row>
    <row r="433" spans="1:12" x14ac:dyDescent="0.25">
      <c r="A433" s="1" t="s">
        <v>38</v>
      </c>
      <c r="B433" s="1" t="s">
        <v>39</v>
      </c>
      <c r="C433" s="2">
        <v>6</v>
      </c>
      <c r="L433" s="1">
        <f t="shared" si="178"/>
        <v>0</v>
      </c>
    </row>
    <row r="434" spans="1:12" x14ac:dyDescent="0.25">
      <c r="A434" s="1" t="s">
        <v>16</v>
      </c>
      <c r="B434" s="1" t="s">
        <v>17</v>
      </c>
      <c r="C434" s="2">
        <v>8.85</v>
      </c>
      <c r="L434" s="1">
        <f t="shared" si="178"/>
        <v>0</v>
      </c>
    </row>
    <row r="435" spans="1:12" x14ac:dyDescent="0.25">
      <c r="A435" s="1" t="s">
        <v>55</v>
      </c>
      <c r="B435" s="1" t="s">
        <v>11</v>
      </c>
      <c r="C435" s="2">
        <v>6</v>
      </c>
      <c r="L435" s="1">
        <f t="shared" si="178"/>
        <v>0</v>
      </c>
    </row>
    <row r="436" spans="1:12" x14ac:dyDescent="0.25">
      <c r="A436" s="1" t="s">
        <v>10</v>
      </c>
      <c r="B436" s="1" t="s">
        <v>11</v>
      </c>
      <c r="C436" s="2">
        <v>12.4</v>
      </c>
      <c r="L436" s="1">
        <f t="shared" si="178"/>
        <v>0</v>
      </c>
    </row>
    <row r="437" spans="1:12" x14ac:dyDescent="0.25">
      <c r="A437" s="1" t="s">
        <v>6</v>
      </c>
      <c r="B437" s="1" t="s">
        <v>7</v>
      </c>
      <c r="C437" s="2">
        <v>12.96</v>
      </c>
      <c r="L437" s="1">
        <f t="shared" si="178"/>
        <v>0</v>
      </c>
    </row>
    <row r="438" spans="1:12" x14ac:dyDescent="0.25">
      <c r="A438" s="1" t="s">
        <v>14</v>
      </c>
      <c r="B438" s="1" t="s">
        <v>15</v>
      </c>
      <c r="C438" s="2">
        <v>10.34</v>
      </c>
      <c r="L438" s="1">
        <f t="shared" si="178"/>
        <v>0</v>
      </c>
    </row>
    <row r="439" spans="1:12" x14ac:dyDescent="0.25">
      <c r="A439" s="1" t="s">
        <v>33</v>
      </c>
      <c r="B439" s="1" t="s">
        <v>34</v>
      </c>
      <c r="C439" s="2">
        <v>6</v>
      </c>
      <c r="L439" s="1">
        <f t="shared" si="178"/>
        <v>0</v>
      </c>
    </row>
    <row r="440" spans="1:12" x14ac:dyDescent="0.25">
      <c r="A440" s="1" t="s">
        <v>43</v>
      </c>
      <c r="B440" s="1" t="s">
        <v>44</v>
      </c>
      <c r="C440" s="2">
        <v>5</v>
      </c>
      <c r="L440" s="1">
        <f t="shared" si="178"/>
        <v>0</v>
      </c>
    </row>
    <row r="441" spans="1:12" x14ac:dyDescent="0.25">
      <c r="A441" s="1" t="s">
        <v>4</v>
      </c>
      <c r="B441" s="1" t="s">
        <v>5</v>
      </c>
      <c r="C441" s="2">
        <v>13.48</v>
      </c>
      <c r="L441" s="1">
        <f t="shared" si="178"/>
        <v>0</v>
      </c>
    </row>
    <row r="442" spans="1:12" x14ac:dyDescent="0.25">
      <c r="A442" s="1" t="s">
        <v>16</v>
      </c>
      <c r="B442" s="1" t="s">
        <v>22</v>
      </c>
      <c r="C442" s="2">
        <v>7.2</v>
      </c>
      <c r="L442" s="1">
        <f t="shared" si="178"/>
        <v>0</v>
      </c>
    </row>
    <row r="443" spans="1:12" x14ac:dyDescent="0.25">
      <c r="A443" s="1" t="s">
        <v>51</v>
      </c>
      <c r="B443" s="1" t="s">
        <v>52</v>
      </c>
      <c r="C443" s="2">
        <v>4</v>
      </c>
      <c r="L443" s="1">
        <f t="shared" si="178"/>
        <v>0</v>
      </c>
    </row>
    <row r="444" spans="1:12" x14ac:dyDescent="0.25">
      <c r="A444" s="1" t="s">
        <v>36</v>
      </c>
      <c r="B444" s="1" t="s">
        <v>37</v>
      </c>
      <c r="C444" s="2">
        <v>6</v>
      </c>
      <c r="L444" s="1">
        <f t="shared" si="178"/>
        <v>0</v>
      </c>
    </row>
    <row r="445" spans="1:12" x14ac:dyDescent="0.25">
      <c r="A445" s="1" t="s">
        <v>49</v>
      </c>
      <c r="B445" s="1" t="s">
        <v>50</v>
      </c>
      <c r="C445" s="2">
        <v>4</v>
      </c>
      <c r="L445" s="1">
        <f t="shared" si="178"/>
        <v>0</v>
      </c>
    </row>
    <row r="446" spans="1:12" x14ac:dyDescent="0.25">
      <c r="A446" s="1" t="s">
        <v>31</v>
      </c>
      <c r="B446" s="1" t="s">
        <v>32</v>
      </c>
      <c r="C446" s="2">
        <v>6</v>
      </c>
      <c r="L446" s="1">
        <f t="shared" si="178"/>
        <v>0</v>
      </c>
    </row>
    <row r="447" spans="1:12" x14ac:dyDescent="0.25">
      <c r="A447" s="1" t="s">
        <v>42</v>
      </c>
      <c r="B447" s="1" t="s">
        <v>32</v>
      </c>
      <c r="C447" s="2">
        <v>6</v>
      </c>
      <c r="L447" s="1">
        <f t="shared" si="178"/>
        <v>0</v>
      </c>
    </row>
    <row r="448" spans="1:12" x14ac:dyDescent="0.25">
      <c r="A448" s="1" t="s">
        <v>6</v>
      </c>
      <c r="B448" s="1" t="s">
        <v>40</v>
      </c>
      <c r="C448" s="2">
        <v>6</v>
      </c>
      <c r="L448" s="1">
        <f t="shared" si="178"/>
        <v>0</v>
      </c>
    </row>
    <row r="449" spans="1:12" x14ac:dyDescent="0.25">
      <c r="A449" s="1" t="s">
        <v>2</v>
      </c>
      <c r="B449" s="1" t="s">
        <v>41</v>
      </c>
      <c r="C449" s="2">
        <v>6</v>
      </c>
      <c r="L449" s="1">
        <f t="shared" si="178"/>
        <v>0</v>
      </c>
    </row>
    <row r="450" spans="1:12" x14ac:dyDescent="0.25">
      <c r="A450" s="1" t="s">
        <v>2</v>
      </c>
      <c r="B450" s="1" t="s">
        <v>3</v>
      </c>
      <c r="C450" s="2">
        <v>13.51</v>
      </c>
      <c r="L450" s="1">
        <f t="shared" si="178"/>
        <v>0</v>
      </c>
    </row>
    <row r="451" spans="1:12" x14ac:dyDescent="0.25">
      <c r="A451" s="1" t="s">
        <v>19</v>
      </c>
      <c r="B451" s="1" t="s">
        <v>20</v>
      </c>
      <c r="C451" s="2">
        <v>8.35</v>
      </c>
      <c r="L451" s="1">
        <f t="shared" si="178"/>
        <v>0</v>
      </c>
    </row>
    <row r="452" spans="1:12" x14ac:dyDescent="0.25">
      <c r="A452" s="1" t="s">
        <v>12</v>
      </c>
      <c r="B452" s="1" t="s">
        <v>13</v>
      </c>
      <c r="C452" s="2">
        <v>11.02</v>
      </c>
      <c r="L452" s="1">
        <f t="shared" si="178"/>
        <v>0</v>
      </c>
    </row>
    <row r="453" spans="1:12" x14ac:dyDescent="0.25">
      <c r="A453" s="1" t="s">
        <v>53</v>
      </c>
      <c r="B453" s="1" t="s">
        <v>54</v>
      </c>
      <c r="C453" s="2">
        <v>4</v>
      </c>
      <c r="L453" s="1">
        <f t="shared" si="178"/>
        <v>0</v>
      </c>
    </row>
    <row r="454" spans="1:12" x14ac:dyDescent="0.25">
      <c r="A454" s="56" t="s">
        <v>72</v>
      </c>
      <c r="B454" s="56"/>
      <c r="C454" s="56"/>
      <c r="D454" s="5">
        <f>SUM(D421:D453)</f>
        <v>0</v>
      </c>
      <c r="E454" s="5">
        <f t="shared" ref="E454" si="179">SUM(E421:E453)</f>
        <v>0</v>
      </c>
      <c r="F454" s="5">
        <f t="shared" ref="F454" si="180">SUM(F421:F453)</f>
        <v>0</v>
      </c>
      <c r="G454" s="5">
        <f t="shared" ref="G454" si="181">SUM(G421:G453)</f>
        <v>0</v>
      </c>
      <c r="H454" s="5">
        <f t="shared" ref="H454" si="182">SUM(H421:H453)</f>
        <v>0</v>
      </c>
      <c r="I454" s="5">
        <f t="shared" ref="I454" si="183">SUM(I421:I453)</f>
        <v>0</v>
      </c>
      <c r="J454" s="5">
        <f t="shared" ref="J454" si="184">SUM(J421:J453)</f>
        <v>0</v>
      </c>
      <c r="K454" s="5">
        <f t="shared" ref="K454" si="185">SUM(K421:K453)</f>
        <v>0</v>
      </c>
      <c r="L454" s="5">
        <f t="shared" ref="L454" si="186">SUM(L421:L453)</f>
        <v>0</v>
      </c>
    </row>
    <row r="455" spans="1:12" x14ac:dyDescent="0.25">
      <c r="A455" s="56" t="s">
        <v>73</v>
      </c>
      <c r="B455" s="56"/>
      <c r="C455" s="56"/>
      <c r="D455" s="5">
        <f>SUM(D454)/33</f>
        <v>0</v>
      </c>
      <c r="E455" s="5">
        <f t="shared" ref="E455" si="187">SUM(E454)/33</f>
        <v>0</v>
      </c>
      <c r="F455" s="5">
        <f t="shared" ref="F455" si="188">SUM(F454)/33</f>
        <v>0</v>
      </c>
      <c r="G455" s="5">
        <f t="shared" ref="G455" si="189">SUM(G454)/33</f>
        <v>0</v>
      </c>
      <c r="H455" s="5">
        <f t="shared" ref="H455" si="190">SUM(H454)/33</f>
        <v>0</v>
      </c>
      <c r="I455" s="5">
        <f t="shared" ref="I455" si="191">SUM(I454)/33</f>
        <v>0</v>
      </c>
      <c r="J455" s="5">
        <f t="shared" ref="J455" si="192">SUM(J454)/33</f>
        <v>0</v>
      </c>
      <c r="K455" s="5">
        <f t="shared" ref="K455" si="193">SUM(K454)/33</f>
        <v>0</v>
      </c>
      <c r="L455" s="5">
        <f t="shared" ref="L455" si="194">SUM(L454)/33</f>
        <v>0</v>
      </c>
    </row>
    <row r="457" spans="1:12" x14ac:dyDescent="0.25">
      <c r="A457" s="55" t="s">
        <v>56</v>
      </c>
      <c r="B457" s="55" t="s">
        <v>57</v>
      </c>
      <c r="C457" s="55" t="s">
        <v>50</v>
      </c>
      <c r="D457" s="55" t="s">
        <v>58</v>
      </c>
      <c r="E457" s="55" t="s">
        <v>59</v>
      </c>
      <c r="F457" s="55"/>
      <c r="G457" s="55"/>
      <c r="H457" s="55" t="s">
        <v>60</v>
      </c>
      <c r="I457" s="55"/>
      <c r="J457" s="55" t="s">
        <v>61</v>
      </c>
      <c r="K457" s="55"/>
      <c r="L457" s="55" t="s">
        <v>62</v>
      </c>
    </row>
    <row r="458" spans="1:12" x14ac:dyDescent="0.25">
      <c r="A458" s="55"/>
      <c r="B458" s="55"/>
      <c r="C458" s="55"/>
      <c r="D458" s="55"/>
      <c r="E458" s="4" t="s">
        <v>65</v>
      </c>
      <c r="F458" s="4" t="s">
        <v>66</v>
      </c>
      <c r="G458" s="4" t="s">
        <v>67</v>
      </c>
      <c r="H458" s="4" t="s">
        <v>68</v>
      </c>
      <c r="I458" s="4" t="s">
        <v>69</v>
      </c>
      <c r="J458" s="4" t="s">
        <v>70</v>
      </c>
      <c r="K458" s="4" t="s">
        <v>71</v>
      </c>
      <c r="L458" s="55"/>
    </row>
    <row r="459" spans="1:12" x14ac:dyDescent="0.25">
      <c r="A459" s="1" t="s">
        <v>23</v>
      </c>
      <c r="B459" s="1" t="s">
        <v>24</v>
      </c>
      <c r="C459" s="2">
        <v>7</v>
      </c>
      <c r="E459" s="7"/>
      <c r="F459" s="7"/>
      <c r="G459" s="7"/>
      <c r="H459" s="7"/>
      <c r="I459" s="7"/>
      <c r="J459" s="7"/>
      <c r="K459" s="7"/>
      <c r="L459" s="1">
        <f t="shared" ref="L459:L491" si="195">(D459*10)+(E459*10)+(F459*2)+(H459*5)+(I459*25)+(J459*20)+(K459*20)-(G459*5)</f>
        <v>0</v>
      </c>
    </row>
    <row r="460" spans="1:12" x14ac:dyDescent="0.25">
      <c r="A460" s="1" t="s">
        <v>21</v>
      </c>
      <c r="B460" s="1" t="s">
        <v>1</v>
      </c>
      <c r="C460" s="2">
        <v>7.23</v>
      </c>
      <c r="L460" s="1">
        <f t="shared" si="195"/>
        <v>0</v>
      </c>
    </row>
    <row r="461" spans="1:12" x14ac:dyDescent="0.25">
      <c r="A461" s="1" t="s">
        <v>0</v>
      </c>
      <c r="B461" s="1" t="s">
        <v>1</v>
      </c>
      <c r="C461" s="2">
        <v>15.32</v>
      </c>
      <c r="L461" s="1">
        <f t="shared" si="195"/>
        <v>0</v>
      </c>
    </row>
    <row r="462" spans="1:12" x14ac:dyDescent="0.25">
      <c r="A462" s="1" t="s">
        <v>25</v>
      </c>
      <c r="B462" s="1" t="s">
        <v>26</v>
      </c>
      <c r="C462" s="2">
        <v>6.81</v>
      </c>
      <c r="L462" s="1">
        <f t="shared" si="195"/>
        <v>0</v>
      </c>
    </row>
    <row r="463" spans="1:12" x14ac:dyDescent="0.25">
      <c r="A463" s="1" t="s">
        <v>47</v>
      </c>
      <c r="B463" s="1" t="s">
        <v>48</v>
      </c>
      <c r="C463" s="2">
        <v>4</v>
      </c>
      <c r="L463" s="1">
        <f t="shared" si="195"/>
        <v>0</v>
      </c>
    </row>
    <row r="464" spans="1:12" x14ac:dyDescent="0.25">
      <c r="A464" s="1" t="s">
        <v>29</v>
      </c>
      <c r="B464" s="1" t="s">
        <v>30</v>
      </c>
      <c r="C464" s="2">
        <v>6</v>
      </c>
      <c r="L464" s="1">
        <f t="shared" si="195"/>
        <v>0</v>
      </c>
    </row>
    <row r="465" spans="1:12" x14ac:dyDescent="0.25">
      <c r="A465" s="1" t="s">
        <v>45</v>
      </c>
      <c r="B465" s="1" t="s">
        <v>46</v>
      </c>
      <c r="C465" s="2">
        <v>4</v>
      </c>
      <c r="L465" s="1">
        <f t="shared" si="195"/>
        <v>0</v>
      </c>
    </row>
    <row r="466" spans="1:12" x14ac:dyDescent="0.25">
      <c r="A466" s="1" t="s">
        <v>12</v>
      </c>
      <c r="B466" s="1" t="s">
        <v>18</v>
      </c>
      <c r="C466" s="2">
        <v>8.36</v>
      </c>
      <c r="L466" s="1">
        <f t="shared" si="195"/>
        <v>0</v>
      </c>
    </row>
    <row r="467" spans="1:12" x14ac:dyDescent="0.25">
      <c r="A467" s="1" t="s">
        <v>16</v>
      </c>
      <c r="B467" s="1" t="s">
        <v>28</v>
      </c>
      <c r="C467" s="2">
        <v>6.2</v>
      </c>
      <c r="L467" s="1">
        <f t="shared" si="195"/>
        <v>0</v>
      </c>
    </row>
    <row r="468" spans="1:12" x14ac:dyDescent="0.25">
      <c r="A468" s="1" t="s">
        <v>23</v>
      </c>
      <c r="B468" s="1" t="s">
        <v>27</v>
      </c>
      <c r="C468" s="2">
        <v>6.23</v>
      </c>
      <c r="L468" s="1">
        <f t="shared" si="195"/>
        <v>0</v>
      </c>
    </row>
    <row r="469" spans="1:12" x14ac:dyDescent="0.25">
      <c r="A469" s="1" t="s">
        <v>4</v>
      </c>
      <c r="B469" s="1" t="s">
        <v>35</v>
      </c>
      <c r="C469" s="2">
        <v>6</v>
      </c>
      <c r="L469" s="1">
        <f t="shared" si="195"/>
        <v>0</v>
      </c>
    </row>
    <row r="470" spans="1:12" x14ac:dyDescent="0.25">
      <c r="A470" s="1" t="s">
        <v>8</v>
      </c>
      <c r="B470" s="1" t="s">
        <v>9</v>
      </c>
      <c r="C470" s="2">
        <v>12.51</v>
      </c>
      <c r="L470" s="1">
        <f t="shared" si="195"/>
        <v>0</v>
      </c>
    </row>
    <row r="471" spans="1:12" x14ac:dyDescent="0.25">
      <c r="A471" s="1" t="s">
        <v>38</v>
      </c>
      <c r="B471" s="1" t="s">
        <v>39</v>
      </c>
      <c r="C471" s="2">
        <v>6</v>
      </c>
      <c r="L471" s="1">
        <f t="shared" si="195"/>
        <v>0</v>
      </c>
    </row>
    <row r="472" spans="1:12" x14ac:dyDescent="0.25">
      <c r="A472" s="1" t="s">
        <v>16</v>
      </c>
      <c r="B472" s="1" t="s">
        <v>17</v>
      </c>
      <c r="C472" s="2">
        <v>8.85</v>
      </c>
      <c r="L472" s="1">
        <f t="shared" si="195"/>
        <v>0</v>
      </c>
    </row>
    <row r="473" spans="1:12" x14ac:dyDescent="0.25">
      <c r="A473" s="1" t="s">
        <v>55</v>
      </c>
      <c r="B473" s="1" t="s">
        <v>11</v>
      </c>
      <c r="C473" s="2">
        <v>6</v>
      </c>
      <c r="L473" s="1">
        <f t="shared" si="195"/>
        <v>0</v>
      </c>
    </row>
    <row r="474" spans="1:12" x14ac:dyDescent="0.25">
      <c r="A474" s="1" t="s">
        <v>10</v>
      </c>
      <c r="B474" s="1" t="s">
        <v>11</v>
      </c>
      <c r="C474" s="2">
        <v>12.4</v>
      </c>
      <c r="L474" s="1">
        <f t="shared" si="195"/>
        <v>0</v>
      </c>
    </row>
    <row r="475" spans="1:12" x14ac:dyDescent="0.25">
      <c r="A475" s="1" t="s">
        <v>6</v>
      </c>
      <c r="B475" s="1" t="s">
        <v>7</v>
      </c>
      <c r="C475" s="2">
        <v>12.96</v>
      </c>
      <c r="L475" s="1">
        <f t="shared" si="195"/>
        <v>0</v>
      </c>
    </row>
    <row r="476" spans="1:12" x14ac:dyDescent="0.25">
      <c r="A476" s="1" t="s">
        <v>14</v>
      </c>
      <c r="B476" s="1" t="s">
        <v>15</v>
      </c>
      <c r="C476" s="2">
        <v>10.34</v>
      </c>
      <c r="L476" s="1">
        <f t="shared" si="195"/>
        <v>0</v>
      </c>
    </row>
    <row r="477" spans="1:12" x14ac:dyDescent="0.25">
      <c r="A477" s="1" t="s">
        <v>33</v>
      </c>
      <c r="B477" s="1" t="s">
        <v>34</v>
      </c>
      <c r="C477" s="2">
        <v>6</v>
      </c>
      <c r="L477" s="1">
        <f t="shared" si="195"/>
        <v>0</v>
      </c>
    </row>
    <row r="478" spans="1:12" x14ac:dyDescent="0.25">
      <c r="A478" s="1" t="s">
        <v>43</v>
      </c>
      <c r="B478" s="1" t="s">
        <v>44</v>
      </c>
      <c r="C478" s="2">
        <v>5</v>
      </c>
      <c r="L478" s="1">
        <f t="shared" si="195"/>
        <v>0</v>
      </c>
    </row>
    <row r="479" spans="1:12" x14ac:dyDescent="0.25">
      <c r="A479" s="1" t="s">
        <v>4</v>
      </c>
      <c r="B479" s="1" t="s">
        <v>5</v>
      </c>
      <c r="C479" s="2">
        <v>13.48</v>
      </c>
      <c r="L479" s="1">
        <f t="shared" si="195"/>
        <v>0</v>
      </c>
    </row>
    <row r="480" spans="1:12" x14ac:dyDescent="0.25">
      <c r="A480" s="1" t="s">
        <v>16</v>
      </c>
      <c r="B480" s="1" t="s">
        <v>22</v>
      </c>
      <c r="C480" s="2">
        <v>7.2</v>
      </c>
      <c r="L480" s="1">
        <f t="shared" si="195"/>
        <v>0</v>
      </c>
    </row>
    <row r="481" spans="1:12" x14ac:dyDescent="0.25">
      <c r="A481" s="1" t="s">
        <v>51</v>
      </c>
      <c r="B481" s="1" t="s">
        <v>52</v>
      </c>
      <c r="C481" s="2">
        <v>4</v>
      </c>
      <c r="L481" s="1">
        <f t="shared" si="195"/>
        <v>0</v>
      </c>
    </row>
    <row r="482" spans="1:12" x14ac:dyDescent="0.25">
      <c r="A482" s="1" t="s">
        <v>36</v>
      </c>
      <c r="B482" s="1" t="s">
        <v>37</v>
      </c>
      <c r="C482" s="2">
        <v>6</v>
      </c>
      <c r="L482" s="1">
        <f t="shared" si="195"/>
        <v>0</v>
      </c>
    </row>
    <row r="483" spans="1:12" x14ac:dyDescent="0.25">
      <c r="A483" s="1" t="s">
        <v>49</v>
      </c>
      <c r="B483" s="1" t="s">
        <v>50</v>
      </c>
      <c r="C483" s="2">
        <v>4</v>
      </c>
      <c r="L483" s="1">
        <f t="shared" si="195"/>
        <v>0</v>
      </c>
    </row>
    <row r="484" spans="1:12" x14ac:dyDescent="0.25">
      <c r="A484" s="1" t="s">
        <v>31</v>
      </c>
      <c r="B484" s="1" t="s">
        <v>32</v>
      </c>
      <c r="C484" s="2">
        <v>6</v>
      </c>
      <c r="L484" s="1">
        <f t="shared" si="195"/>
        <v>0</v>
      </c>
    </row>
    <row r="485" spans="1:12" x14ac:dyDescent="0.25">
      <c r="A485" s="1" t="s">
        <v>42</v>
      </c>
      <c r="B485" s="1" t="s">
        <v>32</v>
      </c>
      <c r="C485" s="2">
        <v>6</v>
      </c>
      <c r="L485" s="1">
        <f t="shared" si="195"/>
        <v>0</v>
      </c>
    </row>
    <row r="486" spans="1:12" x14ac:dyDescent="0.25">
      <c r="A486" s="1" t="s">
        <v>6</v>
      </c>
      <c r="B486" s="1" t="s">
        <v>40</v>
      </c>
      <c r="C486" s="2">
        <v>6</v>
      </c>
      <c r="L486" s="1">
        <f t="shared" si="195"/>
        <v>0</v>
      </c>
    </row>
    <row r="487" spans="1:12" x14ac:dyDescent="0.25">
      <c r="A487" s="1" t="s">
        <v>2</v>
      </c>
      <c r="B487" s="1" t="s">
        <v>41</v>
      </c>
      <c r="C487" s="2">
        <v>6</v>
      </c>
      <c r="L487" s="1">
        <f t="shared" si="195"/>
        <v>0</v>
      </c>
    </row>
    <row r="488" spans="1:12" x14ac:dyDescent="0.25">
      <c r="A488" s="1" t="s">
        <v>2</v>
      </c>
      <c r="B488" s="1" t="s">
        <v>3</v>
      </c>
      <c r="C488" s="2">
        <v>13.51</v>
      </c>
      <c r="L488" s="1">
        <f t="shared" si="195"/>
        <v>0</v>
      </c>
    </row>
    <row r="489" spans="1:12" x14ac:dyDescent="0.25">
      <c r="A489" s="1" t="s">
        <v>19</v>
      </c>
      <c r="B489" s="1" t="s">
        <v>20</v>
      </c>
      <c r="C489" s="2">
        <v>8.35</v>
      </c>
      <c r="L489" s="1">
        <f t="shared" si="195"/>
        <v>0</v>
      </c>
    </row>
    <row r="490" spans="1:12" x14ac:dyDescent="0.25">
      <c r="A490" s="1" t="s">
        <v>12</v>
      </c>
      <c r="B490" s="1" t="s">
        <v>13</v>
      </c>
      <c r="C490" s="2">
        <v>11.02</v>
      </c>
      <c r="L490" s="1">
        <f t="shared" si="195"/>
        <v>0</v>
      </c>
    </row>
    <row r="491" spans="1:12" x14ac:dyDescent="0.25">
      <c r="A491" s="1" t="s">
        <v>53</v>
      </c>
      <c r="B491" s="1" t="s">
        <v>54</v>
      </c>
      <c r="C491" s="2">
        <v>4</v>
      </c>
      <c r="L491" s="1">
        <f t="shared" si="195"/>
        <v>0</v>
      </c>
    </row>
    <row r="492" spans="1:12" x14ac:dyDescent="0.25">
      <c r="A492" s="56" t="s">
        <v>72</v>
      </c>
      <c r="B492" s="56"/>
      <c r="C492" s="56"/>
      <c r="D492" s="5">
        <f>SUM(D459:D491)</f>
        <v>0</v>
      </c>
      <c r="E492" s="5">
        <f t="shared" ref="E492" si="196">SUM(E459:E491)</f>
        <v>0</v>
      </c>
      <c r="F492" s="5">
        <f t="shared" ref="F492" si="197">SUM(F459:F491)</f>
        <v>0</v>
      </c>
      <c r="G492" s="5">
        <f t="shared" ref="G492" si="198">SUM(G459:G491)</f>
        <v>0</v>
      </c>
      <c r="H492" s="5">
        <f t="shared" ref="H492" si="199">SUM(H459:H491)</f>
        <v>0</v>
      </c>
      <c r="I492" s="5">
        <f t="shared" ref="I492" si="200">SUM(I459:I491)</f>
        <v>0</v>
      </c>
      <c r="J492" s="5">
        <f t="shared" ref="J492" si="201">SUM(J459:J491)</f>
        <v>0</v>
      </c>
      <c r="K492" s="5">
        <f t="shared" ref="K492" si="202">SUM(K459:K491)</f>
        <v>0</v>
      </c>
      <c r="L492" s="5">
        <f t="shared" ref="L492" si="203">SUM(L459:L491)</f>
        <v>0</v>
      </c>
    </row>
    <row r="493" spans="1:12" x14ac:dyDescent="0.25">
      <c r="A493" s="56" t="s">
        <v>73</v>
      </c>
      <c r="B493" s="56"/>
      <c r="C493" s="56"/>
      <c r="D493" s="5">
        <f>SUM(D492)/33</f>
        <v>0</v>
      </c>
      <c r="E493" s="5">
        <f t="shared" ref="E493" si="204">SUM(E492)/33</f>
        <v>0</v>
      </c>
      <c r="F493" s="5">
        <f t="shared" ref="F493" si="205">SUM(F492)/33</f>
        <v>0</v>
      </c>
      <c r="G493" s="5">
        <f t="shared" ref="G493" si="206">SUM(G492)/33</f>
        <v>0</v>
      </c>
      <c r="H493" s="5">
        <f t="shared" ref="H493" si="207">SUM(H492)/33</f>
        <v>0</v>
      </c>
      <c r="I493" s="5">
        <f t="shared" ref="I493" si="208">SUM(I492)/33</f>
        <v>0</v>
      </c>
      <c r="J493" s="5">
        <f t="shared" ref="J493" si="209">SUM(J492)/33</f>
        <v>0</v>
      </c>
      <c r="K493" s="5">
        <f t="shared" ref="K493" si="210">SUM(K492)/33</f>
        <v>0</v>
      </c>
      <c r="L493" s="5">
        <f t="shared" ref="L493" si="211">SUM(L492)/33</f>
        <v>0</v>
      </c>
    </row>
    <row r="495" spans="1:12" x14ac:dyDescent="0.25">
      <c r="A495" s="55" t="s">
        <v>56</v>
      </c>
      <c r="B495" s="55" t="s">
        <v>57</v>
      </c>
      <c r="C495" s="55" t="s">
        <v>50</v>
      </c>
      <c r="D495" s="55" t="s">
        <v>58</v>
      </c>
      <c r="E495" s="55" t="s">
        <v>59</v>
      </c>
      <c r="F495" s="55"/>
      <c r="G495" s="55"/>
      <c r="H495" s="55" t="s">
        <v>60</v>
      </c>
      <c r="I495" s="55"/>
      <c r="J495" s="55" t="s">
        <v>61</v>
      </c>
      <c r="K495" s="55"/>
      <c r="L495" s="55" t="s">
        <v>62</v>
      </c>
    </row>
    <row r="496" spans="1:12" x14ac:dyDescent="0.25">
      <c r="A496" s="55"/>
      <c r="B496" s="55"/>
      <c r="C496" s="55"/>
      <c r="D496" s="55"/>
      <c r="E496" s="4" t="s">
        <v>65</v>
      </c>
      <c r="F496" s="4" t="s">
        <v>66</v>
      </c>
      <c r="G496" s="4" t="s">
        <v>67</v>
      </c>
      <c r="H496" s="4" t="s">
        <v>68</v>
      </c>
      <c r="I496" s="4" t="s">
        <v>69</v>
      </c>
      <c r="J496" s="4" t="s">
        <v>70</v>
      </c>
      <c r="K496" s="4" t="s">
        <v>71</v>
      </c>
      <c r="L496" s="55"/>
    </row>
    <row r="497" spans="1:12" x14ac:dyDescent="0.25">
      <c r="A497" s="1" t="s">
        <v>23</v>
      </c>
      <c r="B497" s="1" t="s">
        <v>24</v>
      </c>
      <c r="C497" s="2">
        <v>7</v>
      </c>
      <c r="E497" s="7"/>
      <c r="F497" s="7"/>
      <c r="G497" s="7"/>
      <c r="H497" s="7"/>
      <c r="I497" s="7"/>
      <c r="J497" s="7"/>
      <c r="K497" s="7"/>
      <c r="L497" s="1">
        <f t="shared" ref="L497:L529" si="212">(D497*10)+(E497*10)+(F497*2)+(H497*5)+(I497*25)+(J497*20)+(K497*20)-(G497*5)</f>
        <v>0</v>
      </c>
    </row>
    <row r="498" spans="1:12" x14ac:dyDescent="0.25">
      <c r="A498" s="1" t="s">
        <v>21</v>
      </c>
      <c r="B498" s="1" t="s">
        <v>1</v>
      </c>
      <c r="C498" s="2">
        <v>7.23</v>
      </c>
      <c r="L498" s="1">
        <f t="shared" si="212"/>
        <v>0</v>
      </c>
    </row>
    <row r="499" spans="1:12" x14ac:dyDescent="0.25">
      <c r="A499" s="1" t="s">
        <v>0</v>
      </c>
      <c r="B499" s="1" t="s">
        <v>1</v>
      </c>
      <c r="C499" s="2">
        <v>15.32</v>
      </c>
      <c r="L499" s="1">
        <f t="shared" si="212"/>
        <v>0</v>
      </c>
    </row>
    <row r="500" spans="1:12" x14ac:dyDescent="0.25">
      <c r="A500" s="1" t="s">
        <v>25</v>
      </c>
      <c r="B500" s="1" t="s">
        <v>26</v>
      </c>
      <c r="C500" s="2">
        <v>6.81</v>
      </c>
      <c r="L500" s="1">
        <f t="shared" si="212"/>
        <v>0</v>
      </c>
    </row>
    <row r="501" spans="1:12" x14ac:dyDescent="0.25">
      <c r="A501" s="1" t="s">
        <v>47</v>
      </c>
      <c r="B501" s="1" t="s">
        <v>48</v>
      </c>
      <c r="C501" s="2">
        <v>4</v>
      </c>
      <c r="L501" s="1">
        <f t="shared" si="212"/>
        <v>0</v>
      </c>
    </row>
    <row r="502" spans="1:12" x14ac:dyDescent="0.25">
      <c r="A502" s="1" t="s">
        <v>29</v>
      </c>
      <c r="B502" s="1" t="s">
        <v>30</v>
      </c>
      <c r="C502" s="2">
        <v>6</v>
      </c>
      <c r="L502" s="1">
        <f t="shared" si="212"/>
        <v>0</v>
      </c>
    </row>
    <row r="503" spans="1:12" x14ac:dyDescent="0.25">
      <c r="A503" s="1" t="s">
        <v>45</v>
      </c>
      <c r="B503" s="1" t="s">
        <v>46</v>
      </c>
      <c r="C503" s="2">
        <v>4</v>
      </c>
      <c r="L503" s="1">
        <f t="shared" si="212"/>
        <v>0</v>
      </c>
    </row>
    <row r="504" spans="1:12" x14ac:dyDescent="0.25">
      <c r="A504" s="1" t="s">
        <v>12</v>
      </c>
      <c r="B504" s="1" t="s">
        <v>18</v>
      </c>
      <c r="C504" s="2">
        <v>8.36</v>
      </c>
      <c r="L504" s="1">
        <f t="shared" si="212"/>
        <v>0</v>
      </c>
    </row>
    <row r="505" spans="1:12" x14ac:dyDescent="0.25">
      <c r="A505" s="1" t="s">
        <v>16</v>
      </c>
      <c r="B505" s="1" t="s">
        <v>28</v>
      </c>
      <c r="C505" s="2">
        <v>6.2</v>
      </c>
      <c r="L505" s="1">
        <f t="shared" si="212"/>
        <v>0</v>
      </c>
    </row>
    <row r="506" spans="1:12" x14ac:dyDescent="0.25">
      <c r="A506" s="1" t="s">
        <v>23</v>
      </c>
      <c r="B506" s="1" t="s">
        <v>27</v>
      </c>
      <c r="C506" s="2">
        <v>6.23</v>
      </c>
      <c r="L506" s="1">
        <f t="shared" si="212"/>
        <v>0</v>
      </c>
    </row>
    <row r="507" spans="1:12" x14ac:dyDescent="0.25">
      <c r="A507" s="1" t="s">
        <v>4</v>
      </c>
      <c r="B507" s="1" t="s">
        <v>35</v>
      </c>
      <c r="C507" s="2">
        <v>6</v>
      </c>
      <c r="L507" s="1">
        <f t="shared" si="212"/>
        <v>0</v>
      </c>
    </row>
    <row r="508" spans="1:12" x14ac:dyDescent="0.25">
      <c r="A508" s="1" t="s">
        <v>8</v>
      </c>
      <c r="B508" s="1" t="s">
        <v>9</v>
      </c>
      <c r="C508" s="2">
        <v>12.51</v>
      </c>
      <c r="L508" s="1">
        <f t="shared" si="212"/>
        <v>0</v>
      </c>
    </row>
    <row r="509" spans="1:12" x14ac:dyDescent="0.25">
      <c r="A509" s="1" t="s">
        <v>38</v>
      </c>
      <c r="B509" s="1" t="s">
        <v>39</v>
      </c>
      <c r="C509" s="2">
        <v>6</v>
      </c>
      <c r="L509" s="1">
        <f t="shared" si="212"/>
        <v>0</v>
      </c>
    </row>
    <row r="510" spans="1:12" x14ac:dyDescent="0.25">
      <c r="A510" s="1" t="s">
        <v>16</v>
      </c>
      <c r="B510" s="1" t="s">
        <v>17</v>
      </c>
      <c r="C510" s="2">
        <v>8.85</v>
      </c>
      <c r="L510" s="1">
        <f t="shared" si="212"/>
        <v>0</v>
      </c>
    </row>
    <row r="511" spans="1:12" x14ac:dyDescent="0.25">
      <c r="A511" s="1" t="s">
        <v>55</v>
      </c>
      <c r="B511" s="1" t="s">
        <v>11</v>
      </c>
      <c r="C511" s="2">
        <v>6</v>
      </c>
      <c r="L511" s="1">
        <f t="shared" si="212"/>
        <v>0</v>
      </c>
    </row>
    <row r="512" spans="1:12" x14ac:dyDescent="0.25">
      <c r="A512" s="1" t="s">
        <v>10</v>
      </c>
      <c r="B512" s="1" t="s">
        <v>11</v>
      </c>
      <c r="C512" s="2">
        <v>12.4</v>
      </c>
      <c r="L512" s="1">
        <f t="shared" si="212"/>
        <v>0</v>
      </c>
    </row>
    <row r="513" spans="1:12" x14ac:dyDescent="0.25">
      <c r="A513" s="1" t="s">
        <v>6</v>
      </c>
      <c r="B513" s="1" t="s">
        <v>7</v>
      </c>
      <c r="C513" s="2">
        <v>12.96</v>
      </c>
      <c r="L513" s="1">
        <f t="shared" si="212"/>
        <v>0</v>
      </c>
    </row>
    <row r="514" spans="1:12" x14ac:dyDescent="0.25">
      <c r="A514" s="1" t="s">
        <v>14</v>
      </c>
      <c r="B514" s="1" t="s">
        <v>15</v>
      </c>
      <c r="C514" s="2">
        <v>10.34</v>
      </c>
      <c r="L514" s="1">
        <f t="shared" si="212"/>
        <v>0</v>
      </c>
    </row>
    <row r="515" spans="1:12" x14ac:dyDescent="0.25">
      <c r="A515" s="1" t="s">
        <v>33</v>
      </c>
      <c r="B515" s="1" t="s">
        <v>34</v>
      </c>
      <c r="C515" s="2">
        <v>6</v>
      </c>
      <c r="L515" s="1">
        <f t="shared" si="212"/>
        <v>0</v>
      </c>
    </row>
    <row r="516" spans="1:12" x14ac:dyDescent="0.25">
      <c r="A516" s="1" t="s">
        <v>43</v>
      </c>
      <c r="B516" s="1" t="s">
        <v>44</v>
      </c>
      <c r="C516" s="2">
        <v>5</v>
      </c>
      <c r="L516" s="1">
        <f t="shared" si="212"/>
        <v>0</v>
      </c>
    </row>
    <row r="517" spans="1:12" x14ac:dyDescent="0.25">
      <c r="A517" s="1" t="s">
        <v>4</v>
      </c>
      <c r="B517" s="1" t="s">
        <v>5</v>
      </c>
      <c r="C517" s="2">
        <v>13.48</v>
      </c>
      <c r="L517" s="1">
        <f t="shared" si="212"/>
        <v>0</v>
      </c>
    </row>
    <row r="518" spans="1:12" x14ac:dyDescent="0.25">
      <c r="A518" s="1" t="s">
        <v>16</v>
      </c>
      <c r="B518" s="1" t="s">
        <v>22</v>
      </c>
      <c r="C518" s="2">
        <v>7.2</v>
      </c>
      <c r="L518" s="1">
        <f t="shared" si="212"/>
        <v>0</v>
      </c>
    </row>
    <row r="519" spans="1:12" x14ac:dyDescent="0.25">
      <c r="A519" s="1" t="s">
        <v>51</v>
      </c>
      <c r="B519" s="1" t="s">
        <v>52</v>
      </c>
      <c r="C519" s="2">
        <v>4</v>
      </c>
      <c r="L519" s="1">
        <f t="shared" si="212"/>
        <v>0</v>
      </c>
    </row>
    <row r="520" spans="1:12" x14ac:dyDescent="0.25">
      <c r="A520" s="1" t="s">
        <v>36</v>
      </c>
      <c r="B520" s="1" t="s">
        <v>37</v>
      </c>
      <c r="C520" s="2">
        <v>6</v>
      </c>
      <c r="L520" s="1">
        <f t="shared" si="212"/>
        <v>0</v>
      </c>
    </row>
    <row r="521" spans="1:12" x14ac:dyDescent="0.25">
      <c r="A521" s="1" t="s">
        <v>49</v>
      </c>
      <c r="B521" s="1" t="s">
        <v>50</v>
      </c>
      <c r="C521" s="2">
        <v>4</v>
      </c>
      <c r="L521" s="1">
        <f t="shared" si="212"/>
        <v>0</v>
      </c>
    </row>
    <row r="522" spans="1:12" x14ac:dyDescent="0.25">
      <c r="A522" s="1" t="s">
        <v>31</v>
      </c>
      <c r="B522" s="1" t="s">
        <v>32</v>
      </c>
      <c r="C522" s="2">
        <v>6</v>
      </c>
      <c r="L522" s="1">
        <f t="shared" si="212"/>
        <v>0</v>
      </c>
    </row>
    <row r="523" spans="1:12" x14ac:dyDescent="0.25">
      <c r="A523" s="1" t="s">
        <v>42</v>
      </c>
      <c r="B523" s="1" t="s">
        <v>32</v>
      </c>
      <c r="C523" s="2">
        <v>6</v>
      </c>
      <c r="L523" s="1">
        <f t="shared" si="212"/>
        <v>0</v>
      </c>
    </row>
    <row r="524" spans="1:12" x14ac:dyDescent="0.25">
      <c r="A524" s="1" t="s">
        <v>6</v>
      </c>
      <c r="B524" s="1" t="s">
        <v>40</v>
      </c>
      <c r="C524" s="2">
        <v>6</v>
      </c>
      <c r="L524" s="1">
        <f t="shared" si="212"/>
        <v>0</v>
      </c>
    </row>
    <row r="525" spans="1:12" x14ac:dyDescent="0.25">
      <c r="A525" s="1" t="s">
        <v>2</v>
      </c>
      <c r="B525" s="1" t="s">
        <v>41</v>
      </c>
      <c r="C525" s="2">
        <v>6</v>
      </c>
      <c r="L525" s="1">
        <f t="shared" si="212"/>
        <v>0</v>
      </c>
    </row>
    <row r="526" spans="1:12" x14ac:dyDescent="0.25">
      <c r="A526" s="1" t="s">
        <v>2</v>
      </c>
      <c r="B526" s="1" t="s">
        <v>3</v>
      </c>
      <c r="C526" s="2">
        <v>13.51</v>
      </c>
      <c r="L526" s="1">
        <f t="shared" si="212"/>
        <v>0</v>
      </c>
    </row>
    <row r="527" spans="1:12" x14ac:dyDescent="0.25">
      <c r="A527" s="1" t="s">
        <v>19</v>
      </c>
      <c r="B527" s="1" t="s">
        <v>20</v>
      </c>
      <c r="C527" s="2">
        <v>8.35</v>
      </c>
      <c r="L527" s="1">
        <f t="shared" si="212"/>
        <v>0</v>
      </c>
    </row>
    <row r="528" spans="1:12" x14ac:dyDescent="0.25">
      <c r="A528" s="1" t="s">
        <v>12</v>
      </c>
      <c r="B528" s="1" t="s">
        <v>13</v>
      </c>
      <c r="C528" s="2">
        <v>11.02</v>
      </c>
      <c r="L528" s="1">
        <f t="shared" si="212"/>
        <v>0</v>
      </c>
    </row>
    <row r="529" spans="1:12" x14ac:dyDescent="0.25">
      <c r="A529" s="1" t="s">
        <v>53</v>
      </c>
      <c r="B529" s="1" t="s">
        <v>54</v>
      </c>
      <c r="C529" s="2">
        <v>4</v>
      </c>
      <c r="L529" s="1">
        <f t="shared" si="212"/>
        <v>0</v>
      </c>
    </row>
    <row r="530" spans="1:12" x14ac:dyDescent="0.25">
      <c r="A530" s="56" t="s">
        <v>72</v>
      </c>
      <c r="B530" s="56"/>
      <c r="C530" s="56"/>
      <c r="D530" s="5">
        <f>SUM(D497:D529)</f>
        <v>0</v>
      </c>
      <c r="E530" s="5">
        <f t="shared" ref="E530" si="213">SUM(E497:E529)</f>
        <v>0</v>
      </c>
      <c r="F530" s="5">
        <f t="shared" ref="F530" si="214">SUM(F497:F529)</f>
        <v>0</v>
      </c>
      <c r="G530" s="5">
        <f t="shared" ref="G530" si="215">SUM(G497:G529)</f>
        <v>0</v>
      </c>
      <c r="H530" s="5">
        <f t="shared" ref="H530" si="216">SUM(H497:H529)</f>
        <v>0</v>
      </c>
      <c r="I530" s="5">
        <f t="shared" ref="I530" si="217">SUM(I497:I529)</f>
        <v>0</v>
      </c>
      <c r="J530" s="5">
        <f t="shared" ref="J530" si="218">SUM(J497:J529)</f>
        <v>0</v>
      </c>
      <c r="K530" s="5">
        <f t="shared" ref="K530" si="219">SUM(K497:K529)</f>
        <v>0</v>
      </c>
      <c r="L530" s="5">
        <f t="shared" ref="L530" si="220">SUM(L497:L529)</f>
        <v>0</v>
      </c>
    </row>
    <row r="531" spans="1:12" x14ac:dyDescent="0.25">
      <c r="A531" s="56" t="s">
        <v>73</v>
      </c>
      <c r="B531" s="56"/>
      <c r="C531" s="56"/>
      <c r="D531" s="5">
        <f>SUM(D530)/33</f>
        <v>0</v>
      </c>
      <c r="E531" s="5">
        <f t="shared" ref="E531" si="221">SUM(E530)/33</f>
        <v>0</v>
      </c>
      <c r="F531" s="5">
        <f t="shared" ref="F531" si="222">SUM(F530)/33</f>
        <v>0</v>
      </c>
      <c r="G531" s="5">
        <f t="shared" ref="G531" si="223">SUM(G530)/33</f>
        <v>0</v>
      </c>
      <c r="H531" s="5">
        <f t="shared" ref="H531" si="224">SUM(H530)/33</f>
        <v>0</v>
      </c>
      <c r="I531" s="5">
        <f t="shared" ref="I531" si="225">SUM(I530)/33</f>
        <v>0</v>
      </c>
      <c r="J531" s="5">
        <f t="shared" ref="J531" si="226">SUM(J530)/33</f>
        <v>0</v>
      </c>
      <c r="K531" s="5">
        <f t="shared" ref="K531" si="227">SUM(K530)/33</f>
        <v>0</v>
      </c>
      <c r="L531" s="5">
        <f t="shared" ref="L531" si="228">SUM(L530)/33</f>
        <v>0</v>
      </c>
    </row>
    <row r="533" spans="1:12" x14ac:dyDescent="0.25">
      <c r="A533" s="55" t="s">
        <v>56</v>
      </c>
      <c r="B533" s="55" t="s">
        <v>57</v>
      </c>
      <c r="C533" s="55" t="s">
        <v>50</v>
      </c>
      <c r="D533" s="55" t="s">
        <v>58</v>
      </c>
      <c r="E533" s="55" t="s">
        <v>59</v>
      </c>
      <c r="F533" s="55"/>
      <c r="G533" s="55"/>
      <c r="H533" s="55" t="s">
        <v>60</v>
      </c>
      <c r="I533" s="55"/>
      <c r="J533" s="55" t="s">
        <v>61</v>
      </c>
      <c r="K533" s="55"/>
      <c r="L533" s="55" t="s">
        <v>62</v>
      </c>
    </row>
    <row r="534" spans="1:12" x14ac:dyDescent="0.25">
      <c r="A534" s="55"/>
      <c r="B534" s="55"/>
      <c r="C534" s="55"/>
      <c r="D534" s="55"/>
      <c r="E534" s="4" t="s">
        <v>65</v>
      </c>
      <c r="F534" s="4" t="s">
        <v>66</v>
      </c>
      <c r="G534" s="4" t="s">
        <v>67</v>
      </c>
      <c r="H534" s="4" t="s">
        <v>68</v>
      </c>
      <c r="I534" s="4" t="s">
        <v>69</v>
      </c>
      <c r="J534" s="4" t="s">
        <v>70</v>
      </c>
      <c r="K534" s="4" t="s">
        <v>71</v>
      </c>
      <c r="L534" s="55"/>
    </row>
    <row r="535" spans="1:12" x14ac:dyDescent="0.25">
      <c r="A535" s="1" t="s">
        <v>23</v>
      </c>
      <c r="B535" s="1" t="s">
        <v>24</v>
      </c>
      <c r="C535" s="2">
        <v>7</v>
      </c>
      <c r="E535" s="7"/>
      <c r="F535" s="7"/>
      <c r="G535" s="7"/>
      <c r="H535" s="7"/>
      <c r="I535" s="7"/>
      <c r="J535" s="7"/>
      <c r="K535" s="7"/>
      <c r="L535" s="1">
        <f t="shared" ref="L535:L567" si="229">(D535*10)+(E535*10)+(F535*2)+(H535*5)+(I535*25)+(J535*20)+(K535*20)-(G535*5)</f>
        <v>0</v>
      </c>
    </row>
    <row r="536" spans="1:12" x14ac:dyDescent="0.25">
      <c r="A536" s="1" t="s">
        <v>21</v>
      </c>
      <c r="B536" s="1" t="s">
        <v>1</v>
      </c>
      <c r="C536" s="2">
        <v>7.23</v>
      </c>
      <c r="L536" s="1">
        <f t="shared" si="229"/>
        <v>0</v>
      </c>
    </row>
    <row r="537" spans="1:12" x14ac:dyDescent="0.25">
      <c r="A537" s="1" t="s">
        <v>0</v>
      </c>
      <c r="B537" s="1" t="s">
        <v>1</v>
      </c>
      <c r="C537" s="2">
        <v>15.32</v>
      </c>
      <c r="L537" s="1">
        <f t="shared" si="229"/>
        <v>0</v>
      </c>
    </row>
    <row r="538" spans="1:12" x14ac:dyDescent="0.25">
      <c r="A538" s="1" t="s">
        <v>25</v>
      </c>
      <c r="B538" s="1" t="s">
        <v>26</v>
      </c>
      <c r="C538" s="2">
        <v>6.81</v>
      </c>
      <c r="L538" s="1">
        <f t="shared" si="229"/>
        <v>0</v>
      </c>
    </row>
    <row r="539" spans="1:12" x14ac:dyDescent="0.25">
      <c r="A539" s="1" t="s">
        <v>47</v>
      </c>
      <c r="B539" s="1" t="s">
        <v>48</v>
      </c>
      <c r="C539" s="2">
        <v>4</v>
      </c>
      <c r="L539" s="1">
        <f t="shared" si="229"/>
        <v>0</v>
      </c>
    </row>
    <row r="540" spans="1:12" x14ac:dyDescent="0.25">
      <c r="A540" s="1" t="s">
        <v>29</v>
      </c>
      <c r="B540" s="1" t="s">
        <v>30</v>
      </c>
      <c r="C540" s="2">
        <v>6</v>
      </c>
      <c r="L540" s="1">
        <f t="shared" si="229"/>
        <v>0</v>
      </c>
    </row>
    <row r="541" spans="1:12" x14ac:dyDescent="0.25">
      <c r="A541" s="1" t="s">
        <v>45</v>
      </c>
      <c r="B541" s="1" t="s">
        <v>46</v>
      </c>
      <c r="C541" s="2">
        <v>4</v>
      </c>
      <c r="L541" s="1">
        <f t="shared" si="229"/>
        <v>0</v>
      </c>
    </row>
    <row r="542" spans="1:12" x14ac:dyDescent="0.25">
      <c r="A542" s="1" t="s">
        <v>12</v>
      </c>
      <c r="B542" s="1" t="s">
        <v>18</v>
      </c>
      <c r="C542" s="2">
        <v>8.36</v>
      </c>
      <c r="L542" s="1">
        <f t="shared" si="229"/>
        <v>0</v>
      </c>
    </row>
    <row r="543" spans="1:12" x14ac:dyDescent="0.25">
      <c r="A543" s="1" t="s">
        <v>16</v>
      </c>
      <c r="B543" s="1" t="s">
        <v>28</v>
      </c>
      <c r="C543" s="2">
        <v>6.2</v>
      </c>
      <c r="L543" s="1">
        <f t="shared" si="229"/>
        <v>0</v>
      </c>
    </row>
    <row r="544" spans="1:12" x14ac:dyDescent="0.25">
      <c r="A544" s="1" t="s">
        <v>23</v>
      </c>
      <c r="B544" s="1" t="s">
        <v>27</v>
      </c>
      <c r="C544" s="2">
        <v>6.23</v>
      </c>
      <c r="L544" s="1">
        <f t="shared" si="229"/>
        <v>0</v>
      </c>
    </row>
    <row r="545" spans="1:12" x14ac:dyDescent="0.25">
      <c r="A545" s="1" t="s">
        <v>4</v>
      </c>
      <c r="B545" s="1" t="s">
        <v>35</v>
      </c>
      <c r="C545" s="2">
        <v>6</v>
      </c>
      <c r="L545" s="1">
        <f t="shared" si="229"/>
        <v>0</v>
      </c>
    </row>
    <row r="546" spans="1:12" x14ac:dyDescent="0.25">
      <c r="A546" s="1" t="s">
        <v>8</v>
      </c>
      <c r="B546" s="1" t="s">
        <v>9</v>
      </c>
      <c r="C546" s="2">
        <v>12.51</v>
      </c>
      <c r="L546" s="1">
        <f t="shared" si="229"/>
        <v>0</v>
      </c>
    </row>
    <row r="547" spans="1:12" x14ac:dyDescent="0.25">
      <c r="A547" s="1" t="s">
        <v>38</v>
      </c>
      <c r="B547" s="1" t="s">
        <v>39</v>
      </c>
      <c r="C547" s="2">
        <v>6</v>
      </c>
      <c r="L547" s="1">
        <f t="shared" si="229"/>
        <v>0</v>
      </c>
    </row>
    <row r="548" spans="1:12" x14ac:dyDescent="0.25">
      <c r="A548" s="1" t="s">
        <v>16</v>
      </c>
      <c r="B548" s="1" t="s">
        <v>17</v>
      </c>
      <c r="C548" s="2">
        <v>8.85</v>
      </c>
      <c r="L548" s="1">
        <f t="shared" si="229"/>
        <v>0</v>
      </c>
    </row>
    <row r="549" spans="1:12" x14ac:dyDescent="0.25">
      <c r="A549" s="1" t="s">
        <v>55</v>
      </c>
      <c r="B549" s="1" t="s">
        <v>11</v>
      </c>
      <c r="C549" s="2">
        <v>6</v>
      </c>
      <c r="L549" s="1">
        <f t="shared" si="229"/>
        <v>0</v>
      </c>
    </row>
    <row r="550" spans="1:12" x14ac:dyDescent="0.25">
      <c r="A550" s="1" t="s">
        <v>10</v>
      </c>
      <c r="B550" s="1" t="s">
        <v>11</v>
      </c>
      <c r="C550" s="2">
        <v>12.4</v>
      </c>
      <c r="L550" s="1">
        <f t="shared" si="229"/>
        <v>0</v>
      </c>
    </row>
    <row r="551" spans="1:12" x14ac:dyDescent="0.25">
      <c r="A551" s="1" t="s">
        <v>6</v>
      </c>
      <c r="B551" s="1" t="s">
        <v>7</v>
      </c>
      <c r="C551" s="2">
        <v>12.96</v>
      </c>
      <c r="L551" s="1">
        <f t="shared" si="229"/>
        <v>0</v>
      </c>
    </row>
    <row r="552" spans="1:12" x14ac:dyDescent="0.25">
      <c r="A552" s="1" t="s">
        <v>14</v>
      </c>
      <c r="B552" s="1" t="s">
        <v>15</v>
      </c>
      <c r="C552" s="2">
        <v>10.34</v>
      </c>
      <c r="L552" s="1">
        <f t="shared" si="229"/>
        <v>0</v>
      </c>
    </row>
    <row r="553" spans="1:12" x14ac:dyDescent="0.25">
      <c r="A553" s="1" t="s">
        <v>33</v>
      </c>
      <c r="B553" s="1" t="s">
        <v>34</v>
      </c>
      <c r="C553" s="2">
        <v>6</v>
      </c>
      <c r="L553" s="1">
        <f t="shared" si="229"/>
        <v>0</v>
      </c>
    </row>
    <row r="554" spans="1:12" x14ac:dyDescent="0.25">
      <c r="A554" s="1" t="s">
        <v>43</v>
      </c>
      <c r="B554" s="1" t="s">
        <v>44</v>
      </c>
      <c r="C554" s="2">
        <v>5</v>
      </c>
      <c r="L554" s="1">
        <f t="shared" si="229"/>
        <v>0</v>
      </c>
    </row>
    <row r="555" spans="1:12" x14ac:dyDescent="0.25">
      <c r="A555" s="1" t="s">
        <v>4</v>
      </c>
      <c r="B555" s="1" t="s">
        <v>5</v>
      </c>
      <c r="C555" s="2">
        <v>13.48</v>
      </c>
      <c r="L555" s="1">
        <f t="shared" si="229"/>
        <v>0</v>
      </c>
    </row>
    <row r="556" spans="1:12" x14ac:dyDescent="0.25">
      <c r="A556" s="1" t="s">
        <v>16</v>
      </c>
      <c r="B556" s="1" t="s">
        <v>22</v>
      </c>
      <c r="C556" s="2">
        <v>7.2</v>
      </c>
      <c r="L556" s="1">
        <f t="shared" si="229"/>
        <v>0</v>
      </c>
    </row>
    <row r="557" spans="1:12" x14ac:dyDescent="0.25">
      <c r="A557" s="1" t="s">
        <v>51</v>
      </c>
      <c r="B557" s="1" t="s">
        <v>52</v>
      </c>
      <c r="C557" s="2">
        <v>4</v>
      </c>
      <c r="L557" s="1">
        <f t="shared" si="229"/>
        <v>0</v>
      </c>
    </row>
    <row r="558" spans="1:12" x14ac:dyDescent="0.25">
      <c r="A558" s="1" t="s">
        <v>36</v>
      </c>
      <c r="B558" s="1" t="s">
        <v>37</v>
      </c>
      <c r="C558" s="2">
        <v>6</v>
      </c>
      <c r="L558" s="1">
        <f t="shared" si="229"/>
        <v>0</v>
      </c>
    </row>
    <row r="559" spans="1:12" x14ac:dyDescent="0.25">
      <c r="A559" s="1" t="s">
        <v>49</v>
      </c>
      <c r="B559" s="1" t="s">
        <v>50</v>
      </c>
      <c r="C559" s="2">
        <v>4</v>
      </c>
      <c r="L559" s="1">
        <f t="shared" si="229"/>
        <v>0</v>
      </c>
    </row>
    <row r="560" spans="1:12" x14ac:dyDescent="0.25">
      <c r="A560" s="1" t="s">
        <v>31</v>
      </c>
      <c r="B560" s="1" t="s">
        <v>32</v>
      </c>
      <c r="C560" s="2">
        <v>6</v>
      </c>
      <c r="L560" s="1">
        <f t="shared" si="229"/>
        <v>0</v>
      </c>
    </row>
    <row r="561" spans="1:12" x14ac:dyDescent="0.25">
      <c r="A561" s="1" t="s">
        <v>42</v>
      </c>
      <c r="B561" s="1" t="s">
        <v>32</v>
      </c>
      <c r="C561" s="2">
        <v>6</v>
      </c>
      <c r="L561" s="1">
        <f t="shared" si="229"/>
        <v>0</v>
      </c>
    </row>
    <row r="562" spans="1:12" x14ac:dyDescent="0.25">
      <c r="A562" s="1" t="s">
        <v>6</v>
      </c>
      <c r="B562" s="1" t="s">
        <v>40</v>
      </c>
      <c r="C562" s="2">
        <v>6</v>
      </c>
      <c r="L562" s="1">
        <f t="shared" si="229"/>
        <v>0</v>
      </c>
    </row>
    <row r="563" spans="1:12" x14ac:dyDescent="0.25">
      <c r="A563" s="1" t="s">
        <v>2</v>
      </c>
      <c r="B563" s="1" t="s">
        <v>41</v>
      </c>
      <c r="C563" s="2">
        <v>6</v>
      </c>
      <c r="L563" s="1">
        <f t="shared" si="229"/>
        <v>0</v>
      </c>
    </row>
    <row r="564" spans="1:12" x14ac:dyDescent="0.25">
      <c r="A564" s="1" t="s">
        <v>2</v>
      </c>
      <c r="B564" s="1" t="s">
        <v>3</v>
      </c>
      <c r="C564" s="2">
        <v>13.51</v>
      </c>
      <c r="L564" s="1">
        <f t="shared" si="229"/>
        <v>0</v>
      </c>
    </row>
    <row r="565" spans="1:12" x14ac:dyDescent="0.25">
      <c r="A565" s="1" t="s">
        <v>19</v>
      </c>
      <c r="B565" s="1" t="s">
        <v>20</v>
      </c>
      <c r="C565" s="2">
        <v>8.35</v>
      </c>
      <c r="L565" s="1">
        <f t="shared" si="229"/>
        <v>0</v>
      </c>
    </row>
    <row r="566" spans="1:12" x14ac:dyDescent="0.25">
      <c r="A566" s="1" t="s">
        <v>12</v>
      </c>
      <c r="B566" s="1" t="s">
        <v>13</v>
      </c>
      <c r="C566" s="2">
        <v>11.02</v>
      </c>
      <c r="L566" s="1">
        <f t="shared" si="229"/>
        <v>0</v>
      </c>
    </row>
    <row r="567" spans="1:12" x14ac:dyDescent="0.25">
      <c r="A567" s="1" t="s">
        <v>53</v>
      </c>
      <c r="B567" s="1" t="s">
        <v>54</v>
      </c>
      <c r="C567" s="2">
        <v>4</v>
      </c>
      <c r="L567" s="1">
        <f t="shared" si="229"/>
        <v>0</v>
      </c>
    </row>
    <row r="568" spans="1:12" x14ac:dyDescent="0.25">
      <c r="A568" s="56" t="s">
        <v>72</v>
      </c>
      <c r="B568" s="56"/>
      <c r="C568" s="56"/>
      <c r="D568" s="5">
        <f>SUM(D535:D567)</f>
        <v>0</v>
      </c>
      <c r="E568" s="5">
        <f t="shared" ref="E568" si="230">SUM(E535:E567)</f>
        <v>0</v>
      </c>
      <c r="F568" s="5">
        <f t="shared" ref="F568" si="231">SUM(F535:F567)</f>
        <v>0</v>
      </c>
      <c r="G568" s="5">
        <f t="shared" ref="G568" si="232">SUM(G535:G567)</f>
        <v>0</v>
      </c>
      <c r="H568" s="5">
        <f t="shared" ref="H568" si="233">SUM(H535:H567)</f>
        <v>0</v>
      </c>
      <c r="I568" s="5">
        <f t="shared" ref="I568" si="234">SUM(I535:I567)</f>
        <v>0</v>
      </c>
      <c r="J568" s="5">
        <f t="shared" ref="J568" si="235">SUM(J535:J567)</f>
        <v>0</v>
      </c>
      <c r="K568" s="5">
        <f t="shared" ref="K568" si="236">SUM(K535:K567)</f>
        <v>0</v>
      </c>
      <c r="L568" s="5">
        <f t="shared" ref="L568" si="237">SUM(L535:L567)</f>
        <v>0</v>
      </c>
    </row>
    <row r="569" spans="1:12" x14ac:dyDescent="0.25">
      <c r="A569" s="56" t="s">
        <v>73</v>
      </c>
      <c r="B569" s="56"/>
      <c r="C569" s="56"/>
      <c r="D569" s="5">
        <f>SUM(D568)/33</f>
        <v>0</v>
      </c>
      <c r="E569" s="5">
        <f t="shared" ref="E569" si="238">SUM(E568)/33</f>
        <v>0</v>
      </c>
      <c r="F569" s="5">
        <f t="shared" ref="F569" si="239">SUM(F568)/33</f>
        <v>0</v>
      </c>
      <c r="G569" s="5">
        <f t="shared" ref="G569" si="240">SUM(G568)/33</f>
        <v>0</v>
      </c>
      <c r="H569" s="5">
        <f t="shared" ref="H569" si="241">SUM(H568)/33</f>
        <v>0</v>
      </c>
      <c r="I569" s="5">
        <f t="shared" ref="I569" si="242">SUM(I568)/33</f>
        <v>0</v>
      </c>
      <c r="J569" s="5">
        <f t="shared" ref="J569" si="243">SUM(J568)/33</f>
        <v>0</v>
      </c>
      <c r="K569" s="5">
        <f t="shared" ref="K569" si="244">SUM(K568)/33</f>
        <v>0</v>
      </c>
      <c r="L569" s="5">
        <f t="shared" ref="L569" si="245">SUM(L568)/33</f>
        <v>0</v>
      </c>
    </row>
    <row r="571" spans="1:12" x14ac:dyDescent="0.25">
      <c r="A571" s="55" t="s">
        <v>56</v>
      </c>
      <c r="B571" s="55" t="s">
        <v>57</v>
      </c>
      <c r="C571" s="55" t="s">
        <v>50</v>
      </c>
      <c r="D571" s="55" t="s">
        <v>58</v>
      </c>
      <c r="E571" s="55" t="s">
        <v>59</v>
      </c>
      <c r="F571" s="55"/>
      <c r="G571" s="55"/>
      <c r="H571" s="55" t="s">
        <v>60</v>
      </c>
      <c r="I571" s="55"/>
      <c r="J571" s="55" t="s">
        <v>61</v>
      </c>
      <c r="K571" s="55"/>
      <c r="L571" s="55" t="s">
        <v>62</v>
      </c>
    </row>
    <row r="572" spans="1:12" x14ac:dyDescent="0.25">
      <c r="A572" s="55"/>
      <c r="B572" s="55"/>
      <c r="C572" s="55"/>
      <c r="D572" s="55"/>
      <c r="E572" s="4" t="s">
        <v>65</v>
      </c>
      <c r="F572" s="4" t="s">
        <v>66</v>
      </c>
      <c r="G572" s="4" t="s">
        <v>67</v>
      </c>
      <c r="H572" s="4" t="s">
        <v>68</v>
      </c>
      <c r="I572" s="4" t="s">
        <v>69</v>
      </c>
      <c r="J572" s="4" t="s">
        <v>70</v>
      </c>
      <c r="K572" s="4" t="s">
        <v>71</v>
      </c>
      <c r="L572" s="55"/>
    </row>
    <row r="573" spans="1:12" x14ac:dyDescent="0.25">
      <c r="A573" s="1" t="s">
        <v>23</v>
      </c>
      <c r="B573" s="1" t="s">
        <v>24</v>
      </c>
      <c r="C573" s="2">
        <v>7</v>
      </c>
      <c r="E573" s="7"/>
      <c r="F573" s="7"/>
      <c r="G573" s="7"/>
      <c r="H573" s="7"/>
      <c r="I573" s="7"/>
      <c r="J573" s="7"/>
      <c r="K573" s="7"/>
      <c r="L573" s="1">
        <f t="shared" ref="L573:L605" si="246">(D573*10)+(E573*10)+(F573*2)+(H573*5)+(I573*25)+(J573*20)+(K573*20)-(G573*5)</f>
        <v>0</v>
      </c>
    </row>
    <row r="574" spans="1:12" x14ac:dyDescent="0.25">
      <c r="A574" s="1" t="s">
        <v>21</v>
      </c>
      <c r="B574" s="1" t="s">
        <v>1</v>
      </c>
      <c r="C574" s="2">
        <v>7.23</v>
      </c>
      <c r="L574" s="1">
        <f t="shared" si="246"/>
        <v>0</v>
      </c>
    </row>
    <row r="575" spans="1:12" x14ac:dyDescent="0.25">
      <c r="A575" s="1" t="s">
        <v>0</v>
      </c>
      <c r="B575" s="1" t="s">
        <v>1</v>
      </c>
      <c r="C575" s="2">
        <v>15.32</v>
      </c>
      <c r="L575" s="1">
        <f t="shared" si="246"/>
        <v>0</v>
      </c>
    </row>
    <row r="576" spans="1:12" x14ac:dyDescent="0.25">
      <c r="A576" s="1" t="s">
        <v>25</v>
      </c>
      <c r="B576" s="1" t="s">
        <v>26</v>
      </c>
      <c r="C576" s="2">
        <v>6.81</v>
      </c>
      <c r="L576" s="1">
        <f t="shared" si="246"/>
        <v>0</v>
      </c>
    </row>
    <row r="577" spans="1:12" x14ac:dyDescent="0.25">
      <c r="A577" s="1" t="s">
        <v>47</v>
      </c>
      <c r="B577" s="1" t="s">
        <v>48</v>
      </c>
      <c r="C577" s="2">
        <v>4</v>
      </c>
      <c r="L577" s="1">
        <f t="shared" si="246"/>
        <v>0</v>
      </c>
    </row>
    <row r="578" spans="1:12" x14ac:dyDescent="0.25">
      <c r="A578" s="1" t="s">
        <v>29</v>
      </c>
      <c r="B578" s="1" t="s">
        <v>30</v>
      </c>
      <c r="C578" s="2">
        <v>6</v>
      </c>
      <c r="L578" s="1">
        <f t="shared" si="246"/>
        <v>0</v>
      </c>
    </row>
    <row r="579" spans="1:12" x14ac:dyDescent="0.25">
      <c r="A579" s="1" t="s">
        <v>45</v>
      </c>
      <c r="B579" s="1" t="s">
        <v>46</v>
      </c>
      <c r="C579" s="2">
        <v>4</v>
      </c>
      <c r="L579" s="1">
        <f t="shared" si="246"/>
        <v>0</v>
      </c>
    </row>
    <row r="580" spans="1:12" x14ac:dyDescent="0.25">
      <c r="A580" s="1" t="s">
        <v>12</v>
      </c>
      <c r="B580" s="1" t="s">
        <v>18</v>
      </c>
      <c r="C580" s="2">
        <v>8.36</v>
      </c>
      <c r="L580" s="1">
        <f t="shared" si="246"/>
        <v>0</v>
      </c>
    </row>
    <row r="581" spans="1:12" x14ac:dyDescent="0.25">
      <c r="A581" s="1" t="s">
        <v>16</v>
      </c>
      <c r="B581" s="1" t="s">
        <v>28</v>
      </c>
      <c r="C581" s="2">
        <v>6.2</v>
      </c>
      <c r="L581" s="1">
        <f t="shared" si="246"/>
        <v>0</v>
      </c>
    </row>
    <row r="582" spans="1:12" x14ac:dyDescent="0.25">
      <c r="A582" s="1" t="s">
        <v>23</v>
      </c>
      <c r="B582" s="1" t="s">
        <v>27</v>
      </c>
      <c r="C582" s="2">
        <v>6.23</v>
      </c>
      <c r="L582" s="1">
        <f t="shared" si="246"/>
        <v>0</v>
      </c>
    </row>
    <row r="583" spans="1:12" x14ac:dyDescent="0.25">
      <c r="A583" s="1" t="s">
        <v>4</v>
      </c>
      <c r="B583" s="1" t="s">
        <v>35</v>
      </c>
      <c r="C583" s="2">
        <v>6</v>
      </c>
      <c r="L583" s="1">
        <f t="shared" si="246"/>
        <v>0</v>
      </c>
    </row>
    <row r="584" spans="1:12" x14ac:dyDescent="0.25">
      <c r="A584" s="1" t="s">
        <v>8</v>
      </c>
      <c r="B584" s="1" t="s">
        <v>9</v>
      </c>
      <c r="C584" s="2">
        <v>12.51</v>
      </c>
      <c r="L584" s="1">
        <f t="shared" si="246"/>
        <v>0</v>
      </c>
    </row>
    <row r="585" spans="1:12" x14ac:dyDescent="0.25">
      <c r="A585" s="1" t="s">
        <v>38</v>
      </c>
      <c r="B585" s="1" t="s">
        <v>39</v>
      </c>
      <c r="C585" s="2">
        <v>6</v>
      </c>
      <c r="L585" s="1">
        <f t="shared" si="246"/>
        <v>0</v>
      </c>
    </row>
    <row r="586" spans="1:12" x14ac:dyDescent="0.25">
      <c r="A586" s="1" t="s">
        <v>16</v>
      </c>
      <c r="B586" s="1" t="s">
        <v>17</v>
      </c>
      <c r="C586" s="2">
        <v>8.85</v>
      </c>
      <c r="L586" s="1">
        <f t="shared" si="246"/>
        <v>0</v>
      </c>
    </row>
    <row r="587" spans="1:12" x14ac:dyDescent="0.25">
      <c r="A587" s="1" t="s">
        <v>55</v>
      </c>
      <c r="B587" s="1" t="s">
        <v>11</v>
      </c>
      <c r="C587" s="2">
        <v>6</v>
      </c>
      <c r="L587" s="1">
        <f t="shared" si="246"/>
        <v>0</v>
      </c>
    </row>
    <row r="588" spans="1:12" x14ac:dyDescent="0.25">
      <c r="A588" s="1" t="s">
        <v>10</v>
      </c>
      <c r="B588" s="1" t="s">
        <v>11</v>
      </c>
      <c r="C588" s="2">
        <v>12.4</v>
      </c>
      <c r="L588" s="1">
        <f t="shared" si="246"/>
        <v>0</v>
      </c>
    </row>
    <row r="589" spans="1:12" x14ac:dyDescent="0.25">
      <c r="A589" s="1" t="s">
        <v>6</v>
      </c>
      <c r="B589" s="1" t="s">
        <v>7</v>
      </c>
      <c r="C589" s="2">
        <v>12.96</v>
      </c>
      <c r="L589" s="1">
        <f t="shared" si="246"/>
        <v>0</v>
      </c>
    </row>
    <row r="590" spans="1:12" x14ac:dyDescent="0.25">
      <c r="A590" s="1" t="s">
        <v>14</v>
      </c>
      <c r="B590" s="1" t="s">
        <v>15</v>
      </c>
      <c r="C590" s="2">
        <v>10.34</v>
      </c>
      <c r="L590" s="1">
        <f t="shared" si="246"/>
        <v>0</v>
      </c>
    </row>
    <row r="591" spans="1:12" x14ac:dyDescent="0.25">
      <c r="A591" s="1" t="s">
        <v>33</v>
      </c>
      <c r="B591" s="1" t="s">
        <v>34</v>
      </c>
      <c r="C591" s="2">
        <v>6</v>
      </c>
      <c r="L591" s="1">
        <f t="shared" si="246"/>
        <v>0</v>
      </c>
    </row>
    <row r="592" spans="1:12" x14ac:dyDescent="0.25">
      <c r="A592" s="1" t="s">
        <v>43</v>
      </c>
      <c r="B592" s="1" t="s">
        <v>44</v>
      </c>
      <c r="C592" s="2">
        <v>5</v>
      </c>
      <c r="L592" s="1">
        <f t="shared" si="246"/>
        <v>0</v>
      </c>
    </row>
    <row r="593" spans="1:12" x14ac:dyDescent="0.25">
      <c r="A593" s="1" t="s">
        <v>4</v>
      </c>
      <c r="B593" s="1" t="s">
        <v>5</v>
      </c>
      <c r="C593" s="2">
        <v>13.48</v>
      </c>
      <c r="L593" s="1">
        <f t="shared" si="246"/>
        <v>0</v>
      </c>
    </row>
    <row r="594" spans="1:12" x14ac:dyDescent="0.25">
      <c r="A594" s="1" t="s">
        <v>16</v>
      </c>
      <c r="B594" s="1" t="s">
        <v>22</v>
      </c>
      <c r="C594" s="2">
        <v>7.2</v>
      </c>
      <c r="L594" s="1">
        <f t="shared" si="246"/>
        <v>0</v>
      </c>
    </row>
    <row r="595" spans="1:12" x14ac:dyDescent="0.25">
      <c r="A595" s="1" t="s">
        <v>51</v>
      </c>
      <c r="B595" s="1" t="s">
        <v>52</v>
      </c>
      <c r="C595" s="2">
        <v>4</v>
      </c>
      <c r="L595" s="1">
        <f t="shared" si="246"/>
        <v>0</v>
      </c>
    </row>
    <row r="596" spans="1:12" x14ac:dyDescent="0.25">
      <c r="A596" s="1" t="s">
        <v>36</v>
      </c>
      <c r="B596" s="1" t="s">
        <v>37</v>
      </c>
      <c r="C596" s="2">
        <v>6</v>
      </c>
      <c r="L596" s="1">
        <f t="shared" si="246"/>
        <v>0</v>
      </c>
    </row>
    <row r="597" spans="1:12" x14ac:dyDescent="0.25">
      <c r="A597" s="1" t="s">
        <v>49</v>
      </c>
      <c r="B597" s="1" t="s">
        <v>50</v>
      </c>
      <c r="C597" s="2">
        <v>4</v>
      </c>
      <c r="L597" s="1">
        <f t="shared" si="246"/>
        <v>0</v>
      </c>
    </row>
    <row r="598" spans="1:12" x14ac:dyDescent="0.25">
      <c r="A598" s="1" t="s">
        <v>31</v>
      </c>
      <c r="B598" s="1" t="s">
        <v>32</v>
      </c>
      <c r="C598" s="2">
        <v>6</v>
      </c>
      <c r="L598" s="1">
        <f t="shared" si="246"/>
        <v>0</v>
      </c>
    </row>
    <row r="599" spans="1:12" x14ac:dyDescent="0.25">
      <c r="A599" s="1" t="s">
        <v>42</v>
      </c>
      <c r="B599" s="1" t="s">
        <v>32</v>
      </c>
      <c r="C599" s="2">
        <v>6</v>
      </c>
      <c r="L599" s="1">
        <f t="shared" si="246"/>
        <v>0</v>
      </c>
    </row>
    <row r="600" spans="1:12" x14ac:dyDescent="0.25">
      <c r="A600" s="1" t="s">
        <v>6</v>
      </c>
      <c r="B600" s="1" t="s">
        <v>40</v>
      </c>
      <c r="C600" s="2">
        <v>6</v>
      </c>
      <c r="L600" s="1">
        <f t="shared" si="246"/>
        <v>0</v>
      </c>
    </row>
    <row r="601" spans="1:12" x14ac:dyDescent="0.25">
      <c r="A601" s="1" t="s">
        <v>2</v>
      </c>
      <c r="B601" s="1" t="s">
        <v>41</v>
      </c>
      <c r="C601" s="2">
        <v>6</v>
      </c>
      <c r="L601" s="1">
        <f t="shared" si="246"/>
        <v>0</v>
      </c>
    </row>
    <row r="602" spans="1:12" x14ac:dyDescent="0.25">
      <c r="A602" s="1" t="s">
        <v>2</v>
      </c>
      <c r="B602" s="1" t="s">
        <v>3</v>
      </c>
      <c r="C602" s="2">
        <v>13.51</v>
      </c>
      <c r="L602" s="1">
        <f t="shared" si="246"/>
        <v>0</v>
      </c>
    </row>
    <row r="603" spans="1:12" x14ac:dyDescent="0.25">
      <c r="A603" s="1" t="s">
        <v>19</v>
      </c>
      <c r="B603" s="1" t="s">
        <v>20</v>
      </c>
      <c r="C603" s="2">
        <v>8.35</v>
      </c>
      <c r="L603" s="1">
        <f t="shared" si="246"/>
        <v>0</v>
      </c>
    </row>
    <row r="604" spans="1:12" x14ac:dyDescent="0.25">
      <c r="A604" s="1" t="s">
        <v>12</v>
      </c>
      <c r="B604" s="1" t="s">
        <v>13</v>
      </c>
      <c r="C604" s="2">
        <v>11.02</v>
      </c>
      <c r="L604" s="1">
        <f t="shared" si="246"/>
        <v>0</v>
      </c>
    </row>
    <row r="605" spans="1:12" x14ac:dyDescent="0.25">
      <c r="A605" s="1" t="s">
        <v>53</v>
      </c>
      <c r="B605" s="1" t="s">
        <v>54</v>
      </c>
      <c r="C605" s="2">
        <v>4</v>
      </c>
      <c r="L605" s="1">
        <f t="shared" si="246"/>
        <v>0</v>
      </c>
    </row>
    <row r="606" spans="1:12" x14ac:dyDescent="0.25">
      <c r="A606" s="56" t="s">
        <v>72</v>
      </c>
      <c r="B606" s="56"/>
      <c r="C606" s="56"/>
      <c r="D606" s="5">
        <f>SUM(D573:D605)</f>
        <v>0</v>
      </c>
      <c r="E606" s="5">
        <f t="shared" ref="E606" si="247">SUM(E573:E605)</f>
        <v>0</v>
      </c>
      <c r="F606" s="5">
        <f t="shared" ref="F606" si="248">SUM(F573:F605)</f>
        <v>0</v>
      </c>
      <c r="G606" s="5">
        <f t="shared" ref="G606" si="249">SUM(G573:G605)</f>
        <v>0</v>
      </c>
      <c r="H606" s="5">
        <f t="shared" ref="H606" si="250">SUM(H573:H605)</f>
        <v>0</v>
      </c>
      <c r="I606" s="5">
        <f t="shared" ref="I606" si="251">SUM(I573:I605)</f>
        <v>0</v>
      </c>
      <c r="J606" s="5">
        <f t="shared" ref="J606" si="252">SUM(J573:J605)</f>
        <v>0</v>
      </c>
      <c r="K606" s="5">
        <f t="shared" ref="K606" si="253">SUM(K573:K605)</f>
        <v>0</v>
      </c>
      <c r="L606" s="5">
        <f t="shared" ref="L606" si="254">SUM(L573:L605)</f>
        <v>0</v>
      </c>
    </row>
    <row r="607" spans="1:12" x14ac:dyDescent="0.25">
      <c r="A607" s="56" t="s">
        <v>73</v>
      </c>
      <c r="B607" s="56"/>
      <c r="C607" s="56"/>
      <c r="D607" s="5">
        <f>SUM(D606)/33</f>
        <v>0</v>
      </c>
      <c r="E607" s="5">
        <f t="shared" ref="E607" si="255">SUM(E606)/33</f>
        <v>0</v>
      </c>
      <c r="F607" s="5">
        <f t="shared" ref="F607" si="256">SUM(F606)/33</f>
        <v>0</v>
      </c>
      <c r="G607" s="5">
        <f t="shared" ref="G607" si="257">SUM(G606)/33</f>
        <v>0</v>
      </c>
      <c r="H607" s="5">
        <f t="shared" ref="H607" si="258">SUM(H606)/33</f>
        <v>0</v>
      </c>
      <c r="I607" s="5">
        <f t="shared" ref="I607" si="259">SUM(I606)/33</f>
        <v>0</v>
      </c>
      <c r="J607" s="5">
        <f t="shared" ref="J607" si="260">SUM(J606)/33</f>
        <v>0</v>
      </c>
      <c r="K607" s="5">
        <f t="shared" ref="K607" si="261">SUM(K606)/33</f>
        <v>0</v>
      </c>
      <c r="L607" s="5">
        <f t="shared" ref="L607" si="262">SUM(L606)/33</f>
        <v>0</v>
      </c>
    </row>
    <row r="609" spans="1:12" x14ac:dyDescent="0.25">
      <c r="A609" s="55" t="s">
        <v>56</v>
      </c>
      <c r="B609" s="55" t="s">
        <v>57</v>
      </c>
      <c r="C609" s="55" t="s">
        <v>50</v>
      </c>
      <c r="D609" s="55" t="s">
        <v>58</v>
      </c>
      <c r="E609" s="55" t="s">
        <v>59</v>
      </c>
      <c r="F609" s="55"/>
      <c r="G609" s="55"/>
      <c r="H609" s="55" t="s">
        <v>60</v>
      </c>
      <c r="I609" s="55"/>
      <c r="J609" s="55" t="s">
        <v>61</v>
      </c>
      <c r="K609" s="55"/>
      <c r="L609" s="55" t="s">
        <v>62</v>
      </c>
    </row>
    <row r="610" spans="1:12" x14ac:dyDescent="0.25">
      <c r="A610" s="55"/>
      <c r="B610" s="55"/>
      <c r="C610" s="55"/>
      <c r="D610" s="55"/>
      <c r="E610" s="4" t="s">
        <v>65</v>
      </c>
      <c r="F610" s="4" t="s">
        <v>66</v>
      </c>
      <c r="G610" s="4" t="s">
        <v>67</v>
      </c>
      <c r="H610" s="4" t="s">
        <v>68</v>
      </c>
      <c r="I610" s="4" t="s">
        <v>69</v>
      </c>
      <c r="J610" s="4" t="s">
        <v>70</v>
      </c>
      <c r="K610" s="4" t="s">
        <v>71</v>
      </c>
      <c r="L610" s="55"/>
    </row>
    <row r="611" spans="1:12" x14ac:dyDescent="0.25">
      <c r="A611" s="1" t="s">
        <v>23</v>
      </c>
      <c r="B611" s="1" t="s">
        <v>24</v>
      </c>
      <c r="C611" s="2">
        <v>7</v>
      </c>
      <c r="E611" s="7"/>
      <c r="F611" s="7"/>
      <c r="G611" s="7"/>
      <c r="H611" s="7"/>
      <c r="I611" s="7"/>
      <c r="J611" s="7"/>
      <c r="K611" s="7"/>
      <c r="L611" s="1">
        <f t="shared" ref="L611:L643" si="263">(D611*10)+(E611*10)+(F611*2)+(H611*5)+(I611*25)+(J611*20)+(K611*20)-(G611*5)</f>
        <v>0</v>
      </c>
    </row>
    <row r="612" spans="1:12" x14ac:dyDescent="0.25">
      <c r="A612" s="1" t="s">
        <v>21</v>
      </c>
      <c r="B612" s="1" t="s">
        <v>1</v>
      </c>
      <c r="C612" s="2">
        <v>7.23</v>
      </c>
      <c r="L612" s="1">
        <f t="shared" si="263"/>
        <v>0</v>
      </c>
    </row>
    <row r="613" spans="1:12" x14ac:dyDescent="0.25">
      <c r="A613" s="1" t="s">
        <v>0</v>
      </c>
      <c r="B613" s="1" t="s">
        <v>1</v>
      </c>
      <c r="C613" s="2">
        <v>15.32</v>
      </c>
      <c r="L613" s="1">
        <f t="shared" si="263"/>
        <v>0</v>
      </c>
    </row>
    <row r="614" spans="1:12" x14ac:dyDescent="0.25">
      <c r="A614" s="1" t="s">
        <v>25</v>
      </c>
      <c r="B614" s="1" t="s">
        <v>26</v>
      </c>
      <c r="C614" s="2">
        <v>6.81</v>
      </c>
      <c r="L614" s="1">
        <f t="shared" si="263"/>
        <v>0</v>
      </c>
    </row>
    <row r="615" spans="1:12" x14ac:dyDescent="0.25">
      <c r="A615" s="1" t="s">
        <v>47</v>
      </c>
      <c r="B615" s="1" t="s">
        <v>48</v>
      </c>
      <c r="C615" s="2">
        <v>4</v>
      </c>
      <c r="L615" s="1">
        <f t="shared" si="263"/>
        <v>0</v>
      </c>
    </row>
    <row r="616" spans="1:12" x14ac:dyDescent="0.25">
      <c r="A616" s="1" t="s">
        <v>29</v>
      </c>
      <c r="B616" s="1" t="s">
        <v>30</v>
      </c>
      <c r="C616" s="2">
        <v>6</v>
      </c>
      <c r="L616" s="1">
        <f t="shared" si="263"/>
        <v>0</v>
      </c>
    </row>
    <row r="617" spans="1:12" x14ac:dyDescent="0.25">
      <c r="A617" s="1" t="s">
        <v>45</v>
      </c>
      <c r="B617" s="1" t="s">
        <v>46</v>
      </c>
      <c r="C617" s="2">
        <v>4</v>
      </c>
      <c r="L617" s="1">
        <f t="shared" si="263"/>
        <v>0</v>
      </c>
    </row>
    <row r="618" spans="1:12" x14ac:dyDescent="0.25">
      <c r="A618" s="1" t="s">
        <v>12</v>
      </c>
      <c r="B618" s="1" t="s">
        <v>18</v>
      </c>
      <c r="C618" s="2">
        <v>8.36</v>
      </c>
      <c r="L618" s="1">
        <f t="shared" si="263"/>
        <v>0</v>
      </c>
    </row>
    <row r="619" spans="1:12" x14ac:dyDescent="0.25">
      <c r="A619" s="1" t="s">
        <v>16</v>
      </c>
      <c r="B619" s="1" t="s">
        <v>28</v>
      </c>
      <c r="C619" s="2">
        <v>6.2</v>
      </c>
      <c r="L619" s="1">
        <f t="shared" si="263"/>
        <v>0</v>
      </c>
    </row>
    <row r="620" spans="1:12" x14ac:dyDescent="0.25">
      <c r="A620" s="1" t="s">
        <v>23</v>
      </c>
      <c r="B620" s="1" t="s">
        <v>27</v>
      </c>
      <c r="C620" s="2">
        <v>6.23</v>
      </c>
      <c r="L620" s="1">
        <f t="shared" si="263"/>
        <v>0</v>
      </c>
    </row>
    <row r="621" spans="1:12" x14ac:dyDescent="0.25">
      <c r="A621" s="1" t="s">
        <v>4</v>
      </c>
      <c r="B621" s="1" t="s">
        <v>35</v>
      </c>
      <c r="C621" s="2">
        <v>6</v>
      </c>
      <c r="L621" s="1">
        <f t="shared" si="263"/>
        <v>0</v>
      </c>
    </row>
    <row r="622" spans="1:12" x14ac:dyDescent="0.25">
      <c r="A622" s="1" t="s">
        <v>8</v>
      </c>
      <c r="B622" s="1" t="s">
        <v>9</v>
      </c>
      <c r="C622" s="2">
        <v>12.51</v>
      </c>
      <c r="L622" s="1">
        <f t="shared" si="263"/>
        <v>0</v>
      </c>
    </row>
    <row r="623" spans="1:12" x14ac:dyDescent="0.25">
      <c r="A623" s="1" t="s">
        <v>38</v>
      </c>
      <c r="B623" s="1" t="s">
        <v>39</v>
      </c>
      <c r="C623" s="2">
        <v>6</v>
      </c>
      <c r="L623" s="1">
        <f t="shared" si="263"/>
        <v>0</v>
      </c>
    </row>
    <row r="624" spans="1:12" x14ac:dyDescent="0.25">
      <c r="A624" s="1" t="s">
        <v>16</v>
      </c>
      <c r="B624" s="1" t="s">
        <v>17</v>
      </c>
      <c r="C624" s="2">
        <v>8.85</v>
      </c>
      <c r="L624" s="1">
        <f t="shared" si="263"/>
        <v>0</v>
      </c>
    </row>
    <row r="625" spans="1:12" x14ac:dyDescent="0.25">
      <c r="A625" s="1" t="s">
        <v>55</v>
      </c>
      <c r="B625" s="1" t="s">
        <v>11</v>
      </c>
      <c r="C625" s="2">
        <v>6</v>
      </c>
      <c r="L625" s="1">
        <f t="shared" si="263"/>
        <v>0</v>
      </c>
    </row>
    <row r="626" spans="1:12" x14ac:dyDescent="0.25">
      <c r="A626" s="1" t="s">
        <v>10</v>
      </c>
      <c r="B626" s="1" t="s">
        <v>11</v>
      </c>
      <c r="C626" s="2">
        <v>12.4</v>
      </c>
      <c r="L626" s="1">
        <f t="shared" si="263"/>
        <v>0</v>
      </c>
    </row>
    <row r="627" spans="1:12" x14ac:dyDescent="0.25">
      <c r="A627" s="1" t="s">
        <v>6</v>
      </c>
      <c r="B627" s="1" t="s">
        <v>7</v>
      </c>
      <c r="C627" s="2">
        <v>12.96</v>
      </c>
      <c r="L627" s="1">
        <f t="shared" si="263"/>
        <v>0</v>
      </c>
    </row>
    <row r="628" spans="1:12" x14ac:dyDescent="0.25">
      <c r="A628" s="1" t="s">
        <v>14</v>
      </c>
      <c r="B628" s="1" t="s">
        <v>15</v>
      </c>
      <c r="C628" s="2">
        <v>10.34</v>
      </c>
      <c r="L628" s="1">
        <f t="shared" si="263"/>
        <v>0</v>
      </c>
    </row>
    <row r="629" spans="1:12" x14ac:dyDescent="0.25">
      <c r="A629" s="1" t="s">
        <v>33</v>
      </c>
      <c r="B629" s="1" t="s">
        <v>34</v>
      </c>
      <c r="C629" s="2">
        <v>6</v>
      </c>
      <c r="L629" s="1">
        <f t="shared" si="263"/>
        <v>0</v>
      </c>
    </row>
    <row r="630" spans="1:12" x14ac:dyDescent="0.25">
      <c r="A630" s="1" t="s">
        <v>43</v>
      </c>
      <c r="B630" s="1" t="s">
        <v>44</v>
      </c>
      <c r="C630" s="2">
        <v>5</v>
      </c>
      <c r="L630" s="1">
        <f t="shared" si="263"/>
        <v>0</v>
      </c>
    </row>
    <row r="631" spans="1:12" x14ac:dyDescent="0.25">
      <c r="A631" s="1" t="s">
        <v>4</v>
      </c>
      <c r="B631" s="1" t="s">
        <v>5</v>
      </c>
      <c r="C631" s="2">
        <v>13.48</v>
      </c>
      <c r="L631" s="1">
        <f t="shared" si="263"/>
        <v>0</v>
      </c>
    </row>
    <row r="632" spans="1:12" x14ac:dyDescent="0.25">
      <c r="A632" s="1" t="s">
        <v>16</v>
      </c>
      <c r="B632" s="1" t="s">
        <v>22</v>
      </c>
      <c r="C632" s="2">
        <v>7.2</v>
      </c>
      <c r="L632" s="1">
        <f t="shared" si="263"/>
        <v>0</v>
      </c>
    </row>
    <row r="633" spans="1:12" x14ac:dyDescent="0.25">
      <c r="A633" s="1" t="s">
        <v>51</v>
      </c>
      <c r="B633" s="1" t="s">
        <v>52</v>
      </c>
      <c r="C633" s="2">
        <v>4</v>
      </c>
      <c r="L633" s="1">
        <f t="shared" si="263"/>
        <v>0</v>
      </c>
    </row>
    <row r="634" spans="1:12" x14ac:dyDescent="0.25">
      <c r="A634" s="1" t="s">
        <v>36</v>
      </c>
      <c r="B634" s="1" t="s">
        <v>37</v>
      </c>
      <c r="C634" s="2">
        <v>6</v>
      </c>
      <c r="L634" s="1">
        <f t="shared" si="263"/>
        <v>0</v>
      </c>
    </row>
    <row r="635" spans="1:12" x14ac:dyDescent="0.25">
      <c r="A635" s="1" t="s">
        <v>49</v>
      </c>
      <c r="B635" s="1" t="s">
        <v>50</v>
      </c>
      <c r="C635" s="2">
        <v>4</v>
      </c>
      <c r="L635" s="1">
        <f t="shared" si="263"/>
        <v>0</v>
      </c>
    </row>
    <row r="636" spans="1:12" x14ac:dyDescent="0.25">
      <c r="A636" s="1" t="s">
        <v>31</v>
      </c>
      <c r="B636" s="1" t="s">
        <v>32</v>
      </c>
      <c r="C636" s="2">
        <v>6</v>
      </c>
      <c r="L636" s="1">
        <f t="shared" si="263"/>
        <v>0</v>
      </c>
    </row>
    <row r="637" spans="1:12" x14ac:dyDescent="0.25">
      <c r="A637" s="1" t="s">
        <v>42</v>
      </c>
      <c r="B637" s="1" t="s">
        <v>32</v>
      </c>
      <c r="C637" s="2">
        <v>6</v>
      </c>
      <c r="L637" s="1">
        <f t="shared" si="263"/>
        <v>0</v>
      </c>
    </row>
    <row r="638" spans="1:12" x14ac:dyDescent="0.25">
      <c r="A638" s="1" t="s">
        <v>6</v>
      </c>
      <c r="B638" s="1" t="s">
        <v>40</v>
      </c>
      <c r="C638" s="2">
        <v>6</v>
      </c>
      <c r="L638" s="1">
        <f t="shared" si="263"/>
        <v>0</v>
      </c>
    </row>
    <row r="639" spans="1:12" x14ac:dyDescent="0.25">
      <c r="A639" s="1" t="s">
        <v>2</v>
      </c>
      <c r="B639" s="1" t="s">
        <v>41</v>
      </c>
      <c r="C639" s="2">
        <v>6</v>
      </c>
      <c r="L639" s="1">
        <f t="shared" si="263"/>
        <v>0</v>
      </c>
    </row>
    <row r="640" spans="1:12" x14ac:dyDescent="0.25">
      <c r="A640" s="1" t="s">
        <v>2</v>
      </c>
      <c r="B640" s="1" t="s">
        <v>3</v>
      </c>
      <c r="C640" s="2">
        <v>13.51</v>
      </c>
      <c r="L640" s="1">
        <f t="shared" si="263"/>
        <v>0</v>
      </c>
    </row>
    <row r="641" spans="1:12" x14ac:dyDescent="0.25">
      <c r="A641" s="1" t="s">
        <v>19</v>
      </c>
      <c r="B641" s="1" t="s">
        <v>20</v>
      </c>
      <c r="C641" s="2">
        <v>8.35</v>
      </c>
      <c r="L641" s="1">
        <f t="shared" si="263"/>
        <v>0</v>
      </c>
    </row>
    <row r="642" spans="1:12" x14ac:dyDescent="0.25">
      <c r="A642" s="1" t="s">
        <v>12</v>
      </c>
      <c r="B642" s="1" t="s">
        <v>13</v>
      </c>
      <c r="C642" s="2">
        <v>11.02</v>
      </c>
      <c r="L642" s="1">
        <f t="shared" si="263"/>
        <v>0</v>
      </c>
    </row>
    <row r="643" spans="1:12" x14ac:dyDescent="0.25">
      <c r="A643" s="1" t="s">
        <v>53</v>
      </c>
      <c r="B643" s="1" t="s">
        <v>54</v>
      </c>
      <c r="C643" s="2">
        <v>4</v>
      </c>
      <c r="L643" s="1">
        <f t="shared" si="263"/>
        <v>0</v>
      </c>
    </row>
    <row r="644" spans="1:12" x14ac:dyDescent="0.25">
      <c r="A644" s="56" t="s">
        <v>72</v>
      </c>
      <c r="B644" s="56"/>
      <c r="C644" s="56"/>
      <c r="D644" s="5">
        <f>SUM(D611:D643)</f>
        <v>0</v>
      </c>
      <c r="E644" s="5">
        <f t="shared" ref="E644" si="264">SUM(E611:E643)</f>
        <v>0</v>
      </c>
      <c r="F644" s="5">
        <f t="shared" ref="F644" si="265">SUM(F611:F643)</f>
        <v>0</v>
      </c>
      <c r="G644" s="5">
        <f t="shared" ref="G644" si="266">SUM(G611:G643)</f>
        <v>0</v>
      </c>
      <c r="H644" s="5">
        <f t="shared" ref="H644" si="267">SUM(H611:H643)</f>
        <v>0</v>
      </c>
      <c r="I644" s="5">
        <f t="shared" ref="I644" si="268">SUM(I611:I643)</f>
        <v>0</v>
      </c>
      <c r="J644" s="5">
        <f t="shared" ref="J644" si="269">SUM(J611:J643)</f>
        <v>0</v>
      </c>
      <c r="K644" s="5">
        <f t="shared" ref="K644" si="270">SUM(K611:K643)</f>
        <v>0</v>
      </c>
      <c r="L644" s="5">
        <f t="shared" ref="L644" si="271">SUM(L611:L643)</f>
        <v>0</v>
      </c>
    </row>
    <row r="645" spans="1:12" x14ac:dyDescent="0.25">
      <c r="A645" s="56" t="s">
        <v>73</v>
      </c>
      <c r="B645" s="56"/>
      <c r="C645" s="56"/>
      <c r="D645" s="5">
        <f>SUM(D644)/33</f>
        <v>0</v>
      </c>
      <c r="E645" s="5">
        <f t="shared" ref="E645" si="272">SUM(E644)/33</f>
        <v>0</v>
      </c>
      <c r="F645" s="5">
        <f t="shared" ref="F645" si="273">SUM(F644)/33</f>
        <v>0</v>
      </c>
      <c r="G645" s="5">
        <f t="shared" ref="G645" si="274">SUM(G644)/33</f>
        <v>0</v>
      </c>
      <c r="H645" s="5">
        <f t="shared" ref="H645" si="275">SUM(H644)/33</f>
        <v>0</v>
      </c>
      <c r="I645" s="5">
        <f t="shared" ref="I645" si="276">SUM(I644)/33</f>
        <v>0</v>
      </c>
      <c r="J645" s="5">
        <f t="shared" ref="J645" si="277">SUM(J644)/33</f>
        <v>0</v>
      </c>
      <c r="K645" s="5">
        <f t="shared" ref="K645" si="278">SUM(K644)/33</f>
        <v>0</v>
      </c>
      <c r="L645" s="5">
        <f t="shared" ref="L645" si="279">SUM(L644)/33</f>
        <v>0</v>
      </c>
    </row>
    <row r="647" spans="1:12" x14ac:dyDescent="0.25">
      <c r="A647" s="55" t="s">
        <v>56</v>
      </c>
      <c r="B647" s="55" t="s">
        <v>57</v>
      </c>
      <c r="C647" s="55" t="s">
        <v>50</v>
      </c>
      <c r="D647" s="55" t="s">
        <v>58</v>
      </c>
      <c r="E647" s="55" t="s">
        <v>59</v>
      </c>
      <c r="F647" s="55"/>
      <c r="G647" s="55"/>
      <c r="H647" s="55" t="s">
        <v>60</v>
      </c>
      <c r="I647" s="55"/>
      <c r="J647" s="55" t="s">
        <v>61</v>
      </c>
      <c r="K647" s="55"/>
      <c r="L647" s="55" t="s">
        <v>62</v>
      </c>
    </row>
    <row r="648" spans="1:12" x14ac:dyDescent="0.25">
      <c r="A648" s="55"/>
      <c r="B648" s="55"/>
      <c r="C648" s="55"/>
      <c r="D648" s="55"/>
      <c r="E648" s="4" t="s">
        <v>65</v>
      </c>
      <c r="F648" s="4" t="s">
        <v>66</v>
      </c>
      <c r="G648" s="4" t="s">
        <v>67</v>
      </c>
      <c r="H648" s="4" t="s">
        <v>68</v>
      </c>
      <c r="I648" s="4" t="s">
        <v>69</v>
      </c>
      <c r="J648" s="4" t="s">
        <v>70</v>
      </c>
      <c r="K648" s="4" t="s">
        <v>71</v>
      </c>
      <c r="L648" s="55"/>
    </row>
    <row r="649" spans="1:12" x14ac:dyDescent="0.25">
      <c r="A649" s="1" t="s">
        <v>23</v>
      </c>
      <c r="B649" s="1" t="s">
        <v>24</v>
      </c>
      <c r="C649" s="2">
        <v>7</v>
      </c>
      <c r="E649" s="7"/>
      <c r="F649" s="7"/>
      <c r="G649" s="7"/>
      <c r="H649" s="7"/>
      <c r="I649" s="7"/>
      <c r="J649" s="7"/>
      <c r="K649" s="7"/>
      <c r="L649" s="1">
        <f t="shared" ref="L649:L681" si="280">(D649*10)+(E649*10)+(F649*2)+(H649*5)+(I649*25)+(J649*20)+(K649*20)-(G649*5)</f>
        <v>0</v>
      </c>
    </row>
    <row r="650" spans="1:12" x14ac:dyDescent="0.25">
      <c r="A650" s="1" t="s">
        <v>21</v>
      </c>
      <c r="B650" s="1" t="s">
        <v>1</v>
      </c>
      <c r="C650" s="2">
        <v>7.23</v>
      </c>
      <c r="L650" s="1">
        <f t="shared" si="280"/>
        <v>0</v>
      </c>
    </row>
    <row r="651" spans="1:12" x14ac:dyDescent="0.25">
      <c r="A651" s="1" t="s">
        <v>0</v>
      </c>
      <c r="B651" s="1" t="s">
        <v>1</v>
      </c>
      <c r="C651" s="2">
        <v>15.32</v>
      </c>
      <c r="L651" s="1">
        <f t="shared" si="280"/>
        <v>0</v>
      </c>
    </row>
    <row r="652" spans="1:12" x14ac:dyDescent="0.25">
      <c r="A652" s="1" t="s">
        <v>25</v>
      </c>
      <c r="B652" s="1" t="s">
        <v>26</v>
      </c>
      <c r="C652" s="2">
        <v>6.81</v>
      </c>
      <c r="L652" s="1">
        <f t="shared" si="280"/>
        <v>0</v>
      </c>
    </row>
    <row r="653" spans="1:12" x14ac:dyDescent="0.25">
      <c r="A653" s="1" t="s">
        <v>47</v>
      </c>
      <c r="B653" s="1" t="s">
        <v>48</v>
      </c>
      <c r="C653" s="2">
        <v>4</v>
      </c>
      <c r="L653" s="1">
        <f t="shared" si="280"/>
        <v>0</v>
      </c>
    </row>
    <row r="654" spans="1:12" x14ac:dyDescent="0.25">
      <c r="A654" s="1" t="s">
        <v>29</v>
      </c>
      <c r="B654" s="1" t="s">
        <v>30</v>
      </c>
      <c r="C654" s="2">
        <v>6</v>
      </c>
      <c r="L654" s="1">
        <f t="shared" si="280"/>
        <v>0</v>
      </c>
    </row>
    <row r="655" spans="1:12" x14ac:dyDescent="0.25">
      <c r="A655" s="1" t="s">
        <v>45</v>
      </c>
      <c r="B655" s="1" t="s">
        <v>46</v>
      </c>
      <c r="C655" s="2">
        <v>4</v>
      </c>
      <c r="L655" s="1">
        <f t="shared" si="280"/>
        <v>0</v>
      </c>
    </row>
    <row r="656" spans="1:12" x14ac:dyDescent="0.25">
      <c r="A656" s="1" t="s">
        <v>12</v>
      </c>
      <c r="B656" s="1" t="s">
        <v>18</v>
      </c>
      <c r="C656" s="2">
        <v>8.36</v>
      </c>
      <c r="L656" s="1">
        <f t="shared" si="280"/>
        <v>0</v>
      </c>
    </row>
    <row r="657" spans="1:12" x14ac:dyDescent="0.25">
      <c r="A657" s="1" t="s">
        <v>16</v>
      </c>
      <c r="B657" s="1" t="s">
        <v>28</v>
      </c>
      <c r="C657" s="2">
        <v>6.2</v>
      </c>
      <c r="L657" s="1">
        <f t="shared" si="280"/>
        <v>0</v>
      </c>
    </row>
    <row r="658" spans="1:12" x14ac:dyDescent="0.25">
      <c r="A658" s="1" t="s">
        <v>23</v>
      </c>
      <c r="B658" s="1" t="s">
        <v>27</v>
      </c>
      <c r="C658" s="2">
        <v>6.23</v>
      </c>
      <c r="L658" s="1">
        <f t="shared" si="280"/>
        <v>0</v>
      </c>
    </row>
    <row r="659" spans="1:12" x14ac:dyDescent="0.25">
      <c r="A659" s="1" t="s">
        <v>4</v>
      </c>
      <c r="B659" s="1" t="s">
        <v>35</v>
      </c>
      <c r="C659" s="2">
        <v>6</v>
      </c>
      <c r="L659" s="1">
        <f t="shared" si="280"/>
        <v>0</v>
      </c>
    </row>
    <row r="660" spans="1:12" x14ac:dyDescent="0.25">
      <c r="A660" s="1" t="s">
        <v>8</v>
      </c>
      <c r="B660" s="1" t="s">
        <v>9</v>
      </c>
      <c r="C660" s="2">
        <v>12.51</v>
      </c>
      <c r="L660" s="1">
        <f t="shared" si="280"/>
        <v>0</v>
      </c>
    </row>
    <row r="661" spans="1:12" x14ac:dyDescent="0.25">
      <c r="A661" s="1" t="s">
        <v>38</v>
      </c>
      <c r="B661" s="1" t="s">
        <v>39</v>
      </c>
      <c r="C661" s="2">
        <v>6</v>
      </c>
      <c r="L661" s="1">
        <f t="shared" si="280"/>
        <v>0</v>
      </c>
    </row>
    <row r="662" spans="1:12" x14ac:dyDescent="0.25">
      <c r="A662" s="1" t="s">
        <v>16</v>
      </c>
      <c r="B662" s="1" t="s">
        <v>17</v>
      </c>
      <c r="C662" s="2">
        <v>8.85</v>
      </c>
      <c r="L662" s="1">
        <f t="shared" si="280"/>
        <v>0</v>
      </c>
    </row>
    <row r="663" spans="1:12" x14ac:dyDescent="0.25">
      <c r="A663" s="1" t="s">
        <v>55</v>
      </c>
      <c r="B663" s="1" t="s">
        <v>11</v>
      </c>
      <c r="C663" s="2">
        <v>6</v>
      </c>
      <c r="L663" s="1">
        <f t="shared" si="280"/>
        <v>0</v>
      </c>
    </row>
    <row r="664" spans="1:12" x14ac:dyDescent="0.25">
      <c r="A664" s="1" t="s">
        <v>10</v>
      </c>
      <c r="B664" s="1" t="s">
        <v>11</v>
      </c>
      <c r="C664" s="2">
        <v>12.4</v>
      </c>
      <c r="L664" s="1">
        <f t="shared" si="280"/>
        <v>0</v>
      </c>
    </row>
    <row r="665" spans="1:12" x14ac:dyDescent="0.25">
      <c r="A665" s="1" t="s">
        <v>6</v>
      </c>
      <c r="B665" s="1" t="s">
        <v>7</v>
      </c>
      <c r="C665" s="2">
        <v>12.96</v>
      </c>
      <c r="L665" s="1">
        <f t="shared" si="280"/>
        <v>0</v>
      </c>
    </row>
    <row r="666" spans="1:12" x14ac:dyDescent="0.25">
      <c r="A666" s="1" t="s">
        <v>14</v>
      </c>
      <c r="B666" s="1" t="s">
        <v>15</v>
      </c>
      <c r="C666" s="2">
        <v>10.34</v>
      </c>
      <c r="L666" s="1">
        <f t="shared" si="280"/>
        <v>0</v>
      </c>
    </row>
    <row r="667" spans="1:12" x14ac:dyDescent="0.25">
      <c r="A667" s="1" t="s">
        <v>33</v>
      </c>
      <c r="B667" s="1" t="s">
        <v>34</v>
      </c>
      <c r="C667" s="2">
        <v>6</v>
      </c>
      <c r="L667" s="1">
        <f t="shared" si="280"/>
        <v>0</v>
      </c>
    </row>
    <row r="668" spans="1:12" x14ac:dyDescent="0.25">
      <c r="A668" s="1" t="s">
        <v>43</v>
      </c>
      <c r="B668" s="1" t="s">
        <v>44</v>
      </c>
      <c r="C668" s="2">
        <v>5</v>
      </c>
      <c r="L668" s="1">
        <f t="shared" si="280"/>
        <v>0</v>
      </c>
    </row>
    <row r="669" spans="1:12" x14ac:dyDescent="0.25">
      <c r="A669" s="1" t="s">
        <v>4</v>
      </c>
      <c r="B669" s="1" t="s">
        <v>5</v>
      </c>
      <c r="C669" s="2">
        <v>13.48</v>
      </c>
      <c r="L669" s="1">
        <f t="shared" si="280"/>
        <v>0</v>
      </c>
    </row>
    <row r="670" spans="1:12" x14ac:dyDescent="0.25">
      <c r="A670" s="1" t="s">
        <v>16</v>
      </c>
      <c r="B670" s="1" t="s">
        <v>22</v>
      </c>
      <c r="C670" s="2">
        <v>7.2</v>
      </c>
      <c r="L670" s="1">
        <f t="shared" si="280"/>
        <v>0</v>
      </c>
    </row>
    <row r="671" spans="1:12" x14ac:dyDescent="0.25">
      <c r="A671" s="1" t="s">
        <v>51</v>
      </c>
      <c r="B671" s="1" t="s">
        <v>52</v>
      </c>
      <c r="C671" s="2">
        <v>4</v>
      </c>
      <c r="L671" s="1">
        <f t="shared" si="280"/>
        <v>0</v>
      </c>
    </row>
    <row r="672" spans="1:12" x14ac:dyDescent="0.25">
      <c r="A672" s="1" t="s">
        <v>36</v>
      </c>
      <c r="B672" s="1" t="s">
        <v>37</v>
      </c>
      <c r="C672" s="2">
        <v>6</v>
      </c>
      <c r="L672" s="1">
        <f t="shared" si="280"/>
        <v>0</v>
      </c>
    </row>
    <row r="673" spans="1:12" x14ac:dyDescent="0.25">
      <c r="A673" s="1" t="s">
        <v>49</v>
      </c>
      <c r="B673" s="1" t="s">
        <v>50</v>
      </c>
      <c r="C673" s="2">
        <v>4</v>
      </c>
      <c r="L673" s="1">
        <f t="shared" si="280"/>
        <v>0</v>
      </c>
    </row>
    <row r="674" spans="1:12" x14ac:dyDescent="0.25">
      <c r="A674" s="1" t="s">
        <v>31</v>
      </c>
      <c r="B674" s="1" t="s">
        <v>32</v>
      </c>
      <c r="C674" s="2">
        <v>6</v>
      </c>
      <c r="L674" s="1">
        <f t="shared" si="280"/>
        <v>0</v>
      </c>
    </row>
    <row r="675" spans="1:12" x14ac:dyDescent="0.25">
      <c r="A675" s="1" t="s">
        <v>42</v>
      </c>
      <c r="B675" s="1" t="s">
        <v>32</v>
      </c>
      <c r="C675" s="2">
        <v>6</v>
      </c>
      <c r="L675" s="1">
        <f t="shared" si="280"/>
        <v>0</v>
      </c>
    </row>
    <row r="676" spans="1:12" x14ac:dyDescent="0.25">
      <c r="A676" s="1" t="s">
        <v>6</v>
      </c>
      <c r="B676" s="1" t="s">
        <v>40</v>
      </c>
      <c r="C676" s="2">
        <v>6</v>
      </c>
      <c r="L676" s="1">
        <f t="shared" si="280"/>
        <v>0</v>
      </c>
    </row>
    <row r="677" spans="1:12" x14ac:dyDescent="0.25">
      <c r="A677" s="1" t="s">
        <v>2</v>
      </c>
      <c r="B677" s="1" t="s">
        <v>41</v>
      </c>
      <c r="C677" s="2">
        <v>6</v>
      </c>
      <c r="L677" s="1">
        <f t="shared" si="280"/>
        <v>0</v>
      </c>
    </row>
    <row r="678" spans="1:12" x14ac:dyDescent="0.25">
      <c r="A678" s="1" t="s">
        <v>2</v>
      </c>
      <c r="B678" s="1" t="s">
        <v>3</v>
      </c>
      <c r="C678" s="2">
        <v>13.51</v>
      </c>
      <c r="L678" s="1">
        <f t="shared" si="280"/>
        <v>0</v>
      </c>
    </row>
    <row r="679" spans="1:12" x14ac:dyDescent="0.25">
      <c r="A679" s="1" t="s">
        <v>19</v>
      </c>
      <c r="B679" s="1" t="s">
        <v>20</v>
      </c>
      <c r="C679" s="2">
        <v>8.35</v>
      </c>
      <c r="L679" s="1">
        <f t="shared" si="280"/>
        <v>0</v>
      </c>
    </row>
    <row r="680" spans="1:12" x14ac:dyDescent="0.25">
      <c r="A680" s="1" t="s">
        <v>12</v>
      </c>
      <c r="B680" s="1" t="s">
        <v>13</v>
      </c>
      <c r="C680" s="2">
        <v>11.02</v>
      </c>
      <c r="L680" s="1">
        <f t="shared" si="280"/>
        <v>0</v>
      </c>
    </row>
    <row r="681" spans="1:12" x14ac:dyDescent="0.25">
      <c r="A681" s="1" t="s">
        <v>53</v>
      </c>
      <c r="B681" s="1" t="s">
        <v>54</v>
      </c>
      <c r="C681" s="2">
        <v>4</v>
      </c>
      <c r="L681" s="1">
        <f t="shared" si="280"/>
        <v>0</v>
      </c>
    </row>
    <row r="682" spans="1:12" x14ac:dyDescent="0.25">
      <c r="A682" s="56" t="s">
        <v>72</v>
      </c>
      <c r="B682" s="56"/>
      <c r="C682" s="56"/>
      <c r="D682" s="5">
        <f>SUM(D649:D681)</f>
        <v>0</v>
      </c>
      <c r="E682" s="5">
        <f t="shared" ref="E682" si="281">SUM(E649:E681)</f>
        <v>0</v>
      </c>
      <c r="F682" s="5">
        <f t="shared" ref="F682" si="282">SUM(F649:F681)</f>
        <v>0</v>
      </c>
      <c r="G682" s="5">
        <f t="shared" ref="G682" si="283">SUM(G649:G681)</f>
        <v>0</v>
      </c>
      <c r="H682" s="5">
        <f t="shared" ref="H682" si="284">SUM(H649:H681)</f>
        <v>0</v>
      </c>
      <c r="I682" s="5">
        <f t="shared" ref="I682" si="285">SUM(I649:I681)</f>
        <v>0</v>
      </c>
      <c r="J682" s="5">
        <f t="shared" ref="J682" si="286">SUM(J649:J681)</f>
        <v>0</v>
      </c>
      <c r="K682" s="5">
        <f t="shared" ref="K682" si="287">SUM(K649:K681)</f>
        <v>0</v>
      </c>
      <c r="L682" s="5">
        <f t="shared" ref="L682" si="288">SUM(L649:L681)</f>
        <v>0</v>
      </c>
    </row>
    <row r="683" spans="1:12" x14ac:dyDescent="0.25">
      <c r="A683" s="56" t="s">
        <v>73</v>
      </c>
      <c r="B683" s="56"/>
      <c r="C683" s="56"/>
      <c r="D683" s="5">
        <f>SUM(D682)/33</f>
        <v>0</v>
      </c>
      <c r="E683" s="5">
        <f t="shared" ref="E683" si="289">SUM(E682)/33</f>
        <v>0</v>
      </c>
      <c r="F683" s="5">
        <f t="shared" ref="F683" si="290">SUM(F682)/33</f>
        <v>0</v>
      </c>
      <c r="G683" s="5">
        <f t="shared" ref="G683" si="291">SUM(G682)/33</f>
        <v>0</v>
      </c>
      <c r="H683" s="5">
        <f t="shared" ref="H683" si="292">SUM(H682)/33</f>
        <v>0</v>
      </c>
      <c r="I683" s="5">
        <f t="shared" ref="I683" si="293">SUM(I682)/33</f>
        <v>0</v>
      </c>
      <c r="J683" s="5">
        <f t="shared" ref="J683" si="294">SUM(J682)/33</f>
        <v>0</v>
      </c>
      <c r="K683" s="5">
        <f t="shared" ref="K683" si="295">SUM(K682)/33</f>
        <v>0</v>
      </c>
      <c r="L683" s="5">
        <f t="shared" ref="L683" si="296">SUM(L682)/33</f>
        <v>0</v>
      </c>
    </row>
    <row r="685" spans="1:12" x14ac:dyDescent="0.25">
      <c r="A685" s="55" t="s">
        <v>56</v>
      </c>
      <c r="B685" s="55" t="s">
        <v>57</v>
      </c>
      <c r="C685" s="55" t="s">
        <v>50</v>
      </c>
      <c r="D685" s="55" t="s">
        <v>58</v>
      </c>
      <c r="E685" s="55" t="s">
        <v>59</v>
      </c>
      <c r="F685" s="55"/>
      <c r="G685" s="55"/>
      <c r="H685" s="55" t="s">
        <v>60</v>
      </c>
      <c r="I685" s="55"/>
      <c r="J685" s="55" t="s">
        <v>61</v>
      </c>
      <c r="K685" s="55"/>
      <c r="L685" s="55" t="s">
        <v>62</v>
      </c>
    </row>
    <row r="686" spans="1:12" x14ac:dyDescent="0.25">
      <c r="A686" s="55"/>
      <c r="B686" s="55"/>
      <c r="C686" s="55"/>
      <c r="D686" s="55"/>
      <c r="E686" s="4" t="s">
        <v>65</v>
      </c>
      <c r="F686" s="4" t="s">
        <v>66</v>
      </c>
      <c r="G686" s="4" t="s">
        <v>67</v>
      </c>
      <c r="H686" s="4" t="s">
        <v>68</v>
      </c>
      <c r="I686" s="4" t="s">
        <v>69</v>
      </c>
      <c r="J686" s="4" t="s">
        <v>70</v>
      </c>
      <c r="K686" s="4" t="s">
        <v>71</v>
      </c>
      <c r="L686" s="55"/>
    </row>
    <row r="687" spans="1:12" x14ac:dyDescent="0.25">
      <c r="A687" s="1" t="s">
        <v>23</v>
      </c>
      <c r="B687" s="1" t="s">
        <v>24</v>
      </c>
      <c r="C687" s="2">
        <v>7</v>
      </c>
      <c r="E687" s="7"/>
      <c r="F687" s="7"/>
      <c r="G687" s="7"/>
      <c r="H687" s="7"/>
      <c r="I687" s="7"/>
      <c r="J687" s="7"/>
      <c r="K687" s="7"/>
      <c r="L687" s="1">
        <f t="shared" ref="L687:L719" si="297">(D687*10)+(E687*10)+(F687*2)+(H687*5)+(I687*25)+(J687*20)+(K687*20)-(G687*5)</f>
        <v>0</v>
      </c>
    </row>
    <row r="688" spans="1:12" x14ac:dyDescent="0.25">
      <c r="A688" s="1" t="s">
        <v>21</v>
      </c>
      <c r="B688" s="1" t="s">
        <v>1</v>
      </c>
      <c r="C688" s="2">
        <v>7.23</v>
      </c>
      <c r="L688" s="1">
        <f t="shared" si="297"/>
        <v>0</v>
      </c>
    </row>
    <row r="689" spans="1:12" x14ac:dyDescent="0.25">
      <c r="A689" s="1" t="s">
        <v>0</v>
      </c>
      <c r="B689" s="1" t="s">
        <v>1</v>
      </c>
      <c r="C689" s="2">
        <v>15.32</v>
      </c>
      <c r="L689" s="1">
        <f t="shared" si="297"/>
        <v>0</v>
      </c>
    </row>
    <row r="690" spans="1:12" x14ac:dyDescent="0.25">
      <c r="A690" s="1" t="s">
        <v>25</v>
      </c>
      <c r="B690" s="1" t="s">
        <v>26</v>
      </c>
      <c r="C690" s="2">
        <v>6.81</v>
      </c>
      <c r="L690" s="1">
        <f t="shared" si="297"/>
        <v>0</v>
      </c>
    </row>
    <row r="691" spans="1:12" x14ac:dyDescent="0.25">
      <c r="A691" s="1" t="s">
        <v>47</v>
      </c>
      <c r="B691" s="1" t="s">
        <v>48</v>
      </c>
      <c r="C691" s="2">
        <v>4</v>
      </c>
      <c r="L691" s="1">
        <f t="shared" si="297"/>
        <v>0</v>
      </c>
    </row>
    <row r="692" spans="1:12" x14ac:dyDescent="0.25">
      <c r="A692" s="1" t="s">
        <v>29</v>
      </c>
      <c r="B692" s="1" t="s">
        <v>30</v>
      </c>
      <c r="C692" s="2">
        <v>6</v>
      </c>
      <c r="L692" s="1">
        <f t="shared" si="297"/>
        <v>0</v>
      </c>
    </row>
    <row r="693" spans="1:12" x14ac:dyDescent="0.25">
      <c r="A693" s="1" t="s">
        <v>45</v>
      </c>
      <c r="B693" s="1" t="s">
        <v>46</v>
      </c>
      <c r="C693" s="2">
        <v>4</v>
      </c>
      <c r="L693" s="1">
        <f t="shared" si="297"/>
        <v>0</v>
      </c>
    </row>
    <row r="694" spans="1:12" x14ac:dyDescent="0.25">
      <c r="A694" s="1" t="s">
        <v>12</v>
      </c>
      <c r="B694" s="1" t="s">
        <v>18</v>
      </c>
      <c r="C694" s="2">
        <v>8.36</v>
      </c>
      <c r="L694" s="1">
        <f t="shared" si="297"/>
        <v>0</v>
      </c>
    </row>
    <row r="695" spans="1:12" x14ac:dyDescent="0.25">
      <c r="A695" s="1" t="s">
        <v>16</v>
      </c>
      <c r="B695" s="1" t="s">
        <v>28</v>
      </c>
      <c r="C695" s="2">
        <v>6.2</v>
      </c>
      <c r="L695" s="1">
        <f t="shared" si="297"/>
        <v>0</v>
      </c>
    </row>
    <row r="696" spans="1:12" x14ac:dyDescent="0.25">
      <c r="A696" s="1" t="s">
        <v>23</v>
      </c>
      <c r="B696" s="1" t="s">
        <v>27</v>
      </c>
      <c r="C696" s="2">
        <v>6.23</v>
      </c>
      <c r="L696" s="1">
        <f t="shared" si="297"/>
        <v>0</v>
      </c>
    </row>
    <row r="697" spans="1:12" x14ac:dyDescent="0.25">
      <c r="A697" s="1" t="s">
        <v>4</v>
      </c>
      <c r="B697" s="1" t="s">
        <v>35</v>
      </c>
      <c r="C697" s="2">
        <v>6</v>
      </c>
      <c r="L697" s="1">
        <f t="shared" si="297"/>
        <v>0</v>
      </c>
    </row>
    <row r="698" spans="1:12" x14ac:dyDescent="0.25">
      <c r="A698" s="1" t="s">
        <v>8</v>
      </c>
      <c r="B698" s="1" t="s">
        <v>9</v>
      </c>
      <c r="C698" s="2">
        <v>12.51</v>
      </c>
      <c r="L698" s="1">
        <f t="shared" si="297"/>
        <v>0</v>
      </c>
    </row>
    <row r="699" spans="1:12" x14ac:dyDescent="0.25">
      <c r="A699" s="1" t="s">
        <v>38</v>
      </c>
      <c r="B699" s="1" t="s">
        <v>39</v>
      </c>
      <c r="C699" s="2">
        <v>6</v>
      </c>
      <c r="L699" s="1">
        <f t="shared" si="297"/>
        <v>0</v>
      </c>
    </row>
    <row r="700" spans="1:12" x14ac:dyDescent="0.25">
      <c r="A700" s="1" t="s">
        <v>16</v>
      </c>
      <c r="B700" s="1" t="s">
        <v>17</v>
      </c>
      <c r="C700" s="2">
        <v>8.85</v>
      </c>
      <c r="L700" s="1">
        <f t="shared" si="297"/>
        <v>0</v>
      </c>
    </row>
    <row r="701" spans="1:12" x14ac:dyDescent="0.25">
      <c r="A701" s="1" t="s">
        <v>55</v>
      </c>
      <c r="B701" s="1" t="s">
        <v>11</v>
      </c>
      <c r="C701" s="2">
        <v>6</v>
      </c>
      <c r="L701" s="1">
        <f t="shared" si="297"/>
        <v>0</v>
      </c>
    </row>
    <row r="702" spans="1:12" x14ac:dyDescent="0.25">
      <c r="A702" s="1" t="s">
        <v>10</v>
      </c>
      <c r="B702" s="1" t="s">
        <v>11</v>
      </c>
      <c r="C702" s="2">
        <v>12.4</v>
      </c>
      <c r="L702" s="1">
        <f t="shared" si="297"/>
        <v>0</v>
      </c>
    </row>
    <row r="703" spans="1:12" x14ac:dyDescent="0.25">
      <c r="A703" s="1" t="s">
        <v>6</v>
      </c>
      <c r="B703" s="1" t="s">
        <v>7</v>
      </c>
      <c r="C703" s="2">
        <v>12.96</v>
      </c>
      <c r="L703" s="1">
        <f t="shared" si="297"/>
        <v>0</v>
      </c>
    </row>
    <row r="704" spans="1:12" x14ac:dyDescent="0.25">
      <c r="A704" s="1" t="s">
        <v>14</v>
      </c>
      <c r="B704" s="1" t="s">
        <v>15</v>
      </c>
      <c r="C704" s="2">
        <v>10.34</v>
      </c>
      <c r="L704" s="1">
        <f t="shared" si="297"/>
        <v>0</v>
      </c>
    </row>
    <row r="705" spans="1:12" x14ac:dyDescent="0.25">
      <c r="A705" s="1" t="s">
        <v>33</v>
      </c>
      <c r="B705" s="1" t="s">
        <v>34</v>
      </c>
      <c r="C705" s="2">
        <v>6</v>
      </c>
      <c r="L705" s="1">
        <f t="shared" si="297"/>
        <v>0</v>
      </c>
    </row>
    <row r="706" spans="1:12" x14ac:dyDescent="0.25">
      <c r="A706" s="1" t="s">
        <v>43</v>
      </c>
      <c r="B706" s="1" t="s">
        <v>44</v>
      </c>
      <c r="C706" s="2">
        <v>5</v>
      </c>
      <c r="L706" s="1">
        <f t="shared" si="297"/>
        <v>0</v>
      </c>
    </row>
    <row r="707" spans="1:12" x14ac:dyDescent="0.25">
      <c r="A707" s="1" t="s">
        <v>4</v>
      </c>
      <c r="B707" s="1" t="s">
        <v>5</v>
      </c>
      <c r="C707" s="2">
        <v>13.48</v>
      </c>
      <c r="L707" s="1">
        <f t="shared" si="297"/>
        <v>0</v>
      </c>
    </row>
    <row r="708" spans="1:12" x14ac:dyDescent="0.25">
      <c r="A708" s="1" t="s">
        <v>16</v>
      </c>
      <c r="B708" s="1" t="s">
        <v>22</v>
      </c>
      <c r="C708" s="2">
        <v>7.2</v>
      </c>
      <c r="L708" s="1">
        <f t="shared" si="297"/>
        <v>0</v>
      </c>
    </row>
    <row r="709" spans="1:12" x14ac:dyDescent="0.25">
      <c r="A709" s="1" t="s">
        <v>51</v>
      </c>
      <c r="B709" s="1" t="s">
        <v>52</v>
      </c>
      <c r="C709" s="2">
        <v>4</v>
      </c>
      <c r="L709" s="1">
        <f t="shared" si="297"/>
        <v>0</v>
      </c>
    </row>
    <row r="710" spans="1:12" x14ac:dyDescent="0.25">
      <c r="A710" s="1" t="s">
        <v>36</v>
      </c>
      <c r="B710" s="1" t="s">
        <v>37</v>
      </c>
      <c r="C710" s="2">
        <v>6</v>
      </c>
      <c r="L710" s="1">
        <f t="shared" si="297"/>
        <v>0</v>
      </c>
    </row>
    <row r="711" spans="1:12" x14ac:dyDescent="0.25">
      <c r="A711" s="1" t="s">
        <v>49</v>
      </c>
      <c r="B711" s="1" t="s">
        <v>50</v>
      </c>
      <c r="C711" s="2">
        <v>4</v>
      </c>
      <c r="L711" s="1">
        <f t="shared" si="297"/>
        <v>0</v>
      </c>
    </row>
    <row r="712" spans="1:12" x14ac:dyDescent="0.25">
      <c r="A712" s="1" t="s">
        <v>31</v>
      </c>
      <c r="B712" s="1" t="s">
        <v>32</v>
      </c>
      <c r="C712" s="2">
        <v>6</v>
      </c>
      <c r="L712" s="1">
        <f t="shared" si="297"/>
        <v>0</v>
      </c>
    </row>
    <row r="713" spans="1:12" x14ac:dyDescent="0.25">
      <c r="A713" s="1" t="s">
        <v>42</v>
      </c>
      <c r="B713" s="1" t="s">
        <v>32</v>
      </c>
      <c r="C713" s="2">
        <v>6</v>
      </c>
      <c r="L713" s="1">
        <f t="shared" si="297"/>
        <v>0</v>
      </c>
    </row>
    <row r="714" spans="1:12" x14ac:dyDescent="0.25">
      <c r="A714" s="1" t="s">
        <v>6</v>
      </c>
      <c r="B714" s="1" t="s">
        <v>40</v>
      </c>
      <c r="C714" s="2">
        <v>6</v>
      </c>
      <c r="L714" s="1">
        <f t="shared" si="297"/>
        <v>0</v>
      </c>
    </row>
    <row r="715" spans="1:12" x14ac:dyDescent="0.25">
      <c r="A715" s="1" t="s">
        <v>2</v>
      </c>
      <c r="B715" s="1" t="s">
        <v>41</v>
      </c>
      <c r="C715" s="2">
        <v>6</v>
      </c>
      <c r="L715" s="1">
        <f t="shared" si="297"/>
        <v>0</v>
      </c>
    </row>
    <row r="716" spans="1:12" x14ac:dyDescent="0.25">
      <c r="A716" s="1" t="s">
        <v>2</v>
      </c>
      <c r="B716" s="1" t="s">
        <v>3</v>
      </c>
      <c r="C716" s="2">
        <v>13.51</v>
      </c>
      <c r="L716" s="1">
        <f t="shared" si="297"/>
        <v>0</v>
      </c>
    </row>
    <row r="717" spans="1:12" x14ac:dyDescent="0.25">
      <c r="A717" s="1" t="s">
        <v>19</v>
      </c>
      <c r="B717" s="1" t="s">
        <v>20</v>
      </c>
      <c r="C717" s="2">
        <v>8.35</v>
      </c>
      <c r="L717" s="1">
        <f t="shared" si="297"/>
        <v>0</v>
      </c>
    </row>
    <row r="718" spans="1:12" x14ac:dyDescent="0.25">
      <c r="A718" s="1" t="s">
        <v>12</v>
      </c>
      <c r="B718" s="1" t="s">
        <v>13</v>
      </c>
      <c r="C718" s="2">
        <v>11.02</v>
      </c>
      <c r="L718" s="1">
        <f t="shared" si="297"/>
        <v>0</v>
      </c>
    </row>
    <row r="719" spans="1:12" x14ac:dyDescent="0.25">
      <c r="A719" s="1" t="s">
        <v>53</v>
      </c>
      <c r="B719" s="1" t="s">
        <v>54</v>
      </c>
      <c r="C719" s="2">
        <v>4</v>
      </c>
      <c r="L719" s="1">
        <f t="shared" si="297"/>
        <v>0</v>
      </c>
    </row>
    <row r="720" spans="1:12" x14ac:dyDescent="0.25">
      <c r="A720" s="56" t="s">
        <v>72</v>
      </c>
      <c r="B720" s="56"/>
      <c r="C720" s="56"/>
      <c r="D720" s="5">
        <f>SUM(D687:D719)</f>
        <v>0</v>
      </c>
      <c r="E720" s="5">
        <f t="shared" ref="E720" si="298">SUM(E687:E719)</f>
        <v>0</v>
      </c>
      <c r="F720" s="5">
        <f t="shared" ref="F720" si="299">SUM(F687:F719)</f>
        <v>0</v>
      </c>
      <c r="G720" s="5">
        <f t="shared" ref="G720" si="300">SUM(G687:G719)</f>
        <v>0</v>
      </c>
      <c r="H720" s="5">
        <f t="shared" ref="H720" si="301">SUM(H687:H719)</f>
        <v>0</v>
      </c>
      <c r="I720" s="5">
        <f t="shared" ref="I720" si="302">SUM(I687:I719)</f>
        <v>0</v>
      </c>
      <c r="J720" s="5">
        <f t="shared" ref="J720" si="303">SUM(J687:J719)</f>
        <v>0</v>
      </c>
      <c r="K720" s="5">
        <f t="shared" ref="K720" si="304">SUM(K687:K719)</f>
        <v>0</v>
      </c>
      <c r="L720" s="5">
        <f t="shared" ref="L720" si="305">SUM(L687:L719)</f>
        <v>0</v>
      </c>
    </row>
    <row r="721" spans="1:12" x14ac:dyDescent="0.25">
      <c r="A721" s="56" t="s">
        <v>73</v>
      </c>
      <c r="B721" s="56"/>
      <c r="C721" s="56"/>
      <c r="D721" s="5">
        <f>SUM(D720)/33</f>
        <v>0</v>
      </c>
      <c r="E721" s="5">
        <f t="shared" ref="E721" si="306">SUM(E720)/33</f>
        <v>0</v>
      </c>
      <c r="F721" s="5">
        <f t="shared" ref="F721" si="307">SUM(F720)/33</f>
        <v>0</v>
      </c>
      <c r="G721" s="5">
        <f t="shared" ref="G721" si="308">SUM(G720)/33</f>
        <v>0</v>
      </c>
      <c r="H721" s="5">
        <f t="shared" ref="H721" si="309">SUM(H720)/33</f>
        <v>0</v>
      </c>
      <c r="I721" s="5">
        <f t="shared" ref="I721" si="310">SUM(I720)/33</f>
        <v>0</v>
      </c>
      <c r="J721" s="5">
        <f t="shared" ref="J721" si="311">SUM(J720)/33</f>
        <v>0</v>
      </c>
      <c r="K721" s="5">
        <f t="shared" ref="K721" si="312">SUM(K720)/33</f>
        <v>0</v>
      </c>
      <c r="L721" s="5">
        <f t="shared" ref="L721" si="313">SUM(L720)/33</f>
        <v>0</v>
      </c>
    </row>
  </sheetData>
  <sortState ref="R3:AF41">
    <sortCondition ref="S3:S41"/>
    <sortCondition ref="R3:R41"/>
  </sortState>
  <mergeCells count="201">
    <mergeCell ref="M343:O343"/>
    <mergeCell ref="M229:O229"/>
    <mergeCell ref="M153:O153"/>
    <mergeCell ref="M77:O78"/>
    <mergeCell ref="J1:K1"/>
    <mergeCell ref="L1:L2"/>
    <mergeCell ref="M1:M2"/>
    <mergeCell ref="N1:N2"/>
    <mergeCell ref="A36:C36"/>
    <mergeCell ref="A37:C37"/>
    <mergeCell ref="A1:A2"/>
    <mergeCell ref="B1:B2"/>
    <mergeCell ref="C1:C2"/>
    <mergeCell ref="D1:D2"/>
    <mergeCell ref="E1:G1"/>
    <mergeCell ref="H1:I1"/>
    <mergeCell ref="J39:K39"/>
    <mergeCell ref="L39:L40"/>
    <mergeCell ref="A74:C74"/>
    <mergeCell ref="A75:C75"/>
    <mergeCell ref="A77:A78"/>
    <mergeCell ref="B77:B78"/>
    <mergeCell ref="C77:C78"/>
    <mergeCell ref="D77:D78"/>
    <mergeCell ref="E77:G77"/>
    <mergeCell ref="H77:I77"/>
    <mergeCell ref="A39:A40"/>
    <mergeCell ref="B39:B40"/>
    <mergeCell ref="C39:C40"/>
    <mergeCell ref="D39:D40"/>
    <mergeCell ref="E39:G39"/>
    <mergeCell ref="H39:I39"/>
    <mergeCell ref="J77:K77"/>
    <mergeCell ref="L77:L78"/>
    <mergeCell ref="A112:C112"/>
    <mergeCell ref="A113:C113"/>
    <mergeCell ref="A115:A116"/>
    <mergeCell ref="B115:B116"/>
    <mergeCell ref="C115:C116"/>
    <mergeCell ref="D115:D116"/>
    <mergeCell ref="E115:G115"/>
    <mergeCell ref="H115:I115"/>
    <mergeCell ref="J115:K115"/>
    <mergeCell ref="L115:L116"/>
    <mergeCell ref="A150:C150"/>
    <mergeCell ref="A151:C151"/>
    <mergeCell ref="A153:A154"/>
    <mergeCell ref="B153:B154"/>
    <mergeCell ref="C153:C154"/>
    <mergeCell ref="D153:D154"/>
    <mergeCell ref="E153:G153"/>
    <mergeCell ref="H153:I153"/>
    <mergeCell ref="J153:K153"/>
    <mergeCell ref="L153:L154"/>
    <mergeCell ref="A188:C188"/>
    <mergeCell ref="A189:C189"/>
    <mergeCell ref="A191:A192"/>
    <mergeCell ref="B191:B192"/>
    <mergeCell ref="C191:C192"/>
    <mergeCell ref="D191:D192"/>
    <mergeCell ref="E191:G191"/>
    <mergeCell ref="H191:I191"/>
    <mergeCell ref="J191:K191"/>
    <mergeCell ref="L191:L192"/>
    <mergeCell ref="A226:C226"/>
    <mergeCell ref="A227:C227"/>
    <mergeCell ref="A229:A230"/>
    <mergeCell ref="B229:B230"/>
    <mergeCell ref="C229:C230"/>
    <mergeCell ref="D229:D230"/>
    <mergeCell ref="E229:G229"/>
    <mergeCell ref="H229:I229"/>
    <mergeCell ref="J229:K229"/>
    <mergeCell ref="L229:L230"/>
    <mergeCell ref="A264:C264"/>
    <mergeCell ref="A265:C265"/>
    <mergeCell ref="A267:A268"/>
    <mergeCell ref="B267:B268"/>
    <mergeCell ref="C267:C268"/>
    <mergeCell ref="D267:D268"/>
    <mergeCell ref="E267:G267"/>
    <mergeCell ref="H267:I267"/>
    <mergeCell ref="J267:K267"/>
    <mergeCell ref="L267:L268"/>
    <mergeCell ref="A302:C302"/>
    <mergeCell ref="A303:C303"/>
    <mergeCell ref="A305:A306"/>
    <mergeCell ref="B305:B306"/>
    <mergeCell ref="C305:C306"/>
    <mergeCell ref="D305:D306"/>
    <mergeCell ref="E305:G305"/>
    <mergeCell ref="H305:I305"/>
    <mergeCell ref="J305:K305"/>
    <mergeCell ref="L305:L306"/>
    <mergeCell ref="A340:C340"/>
    <mergeCell ref="A341:C341"/>
    <mergeCell ref="A343:A344"/>
    <mergeCell ref="B343:B344"/>
    <mergeCell ref="C343:C344"/>
    <mergeCell ref="D343:D344"/>
    <mergeCell ref="E343:G343"/>
    <mergeCell ref="H343:I343"/>
    <mergeCell ref="J343:K343"/>
    <mergeCell ref="L343:L344"/>
    <mergeCell ref="A378:C378"/>
    <mergeCell ref="A379:C379"/>
    <mergeCell ref="A381:A382"/>
    <mergeCell ref="B381:B382"/>
    <mergeCell ref="C381:C382"/>
    <mergeCell ref="D381:D382"/>
    <mergeCell ref="E381:G381"/>
    <mergeCell ref="H381:I381"/>
    <mergeCell ref="J381:K381"/>
    <mergeCell ref="L381:L382"/>
    <mergeCell ref="A416:C416"/>
    <mergeCell ref="A417:C417"/>
    <mergeCell ref="A419:A420"/>
    <mergeCell ref="B419:B420"/>
    <mergeCell ref="C419:C420"/>
    <mergeCell ref="D419:D420"/>
    <mergeCell ref="E419:G419"/>
    <mergeCell ref="H419:I419"/>
    <mergeCell ref="J419:K419"/>
    <mergeCell ref="L419:L420"/>
    <mergeCell ref="A454:C454"/>
    <mergeCell ref="A455:C455"/>
    <mergeCell ref="A457:A458"/>
    <mergeCell ref="B457:B458"/>
    <mergeCell ref="C457:C458"/>
    <mergeCell ref="D457:D458"/>
    <mergeCell ref="E457:G457"/>
    <mergeCell ref="H457:I457"/>
    <mergeCell ref="J457:K457"/>
    <mergeCell ref="L457:L458"/>
    <mergeCell ref="A492:C492"/>
    <mergeCell ref="A493:C493"/>
    <mergeCell ref="A495:A496"/>
    <mergeCell ref="B495:B496"/>
    <mergeCell ref="C495:C496"/>
    <mergeCell ref="D495:D496"/>
    <mergeCell ref="E495:G495"/>
    <mergeCell ref="H495:I495"/>
    <mergeCell ref="J495:K495"/>
    <mergeCell ref="L495:L496"/>
    <mergeCell ref="A530:C530"/>
    <mergeCell ref="A531:C531"/>
    <mergeCell ref="A533:A534"/>
    <mergeCell ref="B533:B534"/>
    <mergeCell ref="C533:C534"/>
    <mergeCell ref="D533:D534"/>
    <mergeCell ref="E533:G533"/>
    <mergeCell ref="H533:I533"/>
    <mergeCell ref="J533:K533"/>
    <mergeCell ref="L533:L534"/>
    <mergeCell ref="A568:C568"/>
    <mergeCell ref="A569:C569"/>
    <mergeCell ref="A571:A572"/>
    <mergeCell ref="B571:B572"/>
    <mergeCell ref="C571:C572"/>
    <mergeCell ref="D571:D572"/>
    <mergeCell ref="E571:G571"/>
    <mergeCell ref="H571:I571"/>
    <mergeCell ref="D647:D648"/>
    <mergeCell ref="H647:I647"/>
    <mergeCell ref="E647:G647"/>
    <mergeCell ref="C647:C648"/>
    <mergeCell ref="B647:B648"/>
    <mergeCell ref="J571:K571"/>
    <mergeCell ref="L571:L572"/>
    <mergeCell ref="A606:C606"/>
    <mergeCell ref="A607:C607"/>
    <mergeCell ref="A609:A610"/>
    <mergeCell ref="B609:B610"/>
    <mergeCell ref="C609:C610"/>
    <mergeCell ref="D609:D610"/>
    <mergeCell ref="E609:G609"/>
    <mergeCell ref="H609:I609"/>
    <mergeCell ref="M305:O305"/>
    <mergeCell ref="M267:O267"/>
    <mergeCell ref="M191:O191"/>
    <mergeCell ref="M115:O115"/>
    <mergeCell ref="J685:K685"/>
    <mergeCell ref="L685:L686"/>
    <mergeCell ref="A720:C720"/>
    <mergeCell ref="A721:C721"/>
    <mergeCell ref="M39:O40"/>
    <mergeCell ref="J647:K647"/>
    <mergeCell ref="L647:L648"/>
    <mergeCell ref="A682:C682"/>
    <mergeCell ref="A683:C683"/>
    <mergeCell ref="A685:A686"/>
    <mergeCell ref="B685:B686"/>
    <mergeCell ref="C685:C686"/>
    <mergeCell ref="D685:D686"/>
    <mergeCell ref="E685:G685"/>
    <mergeCell ref="H685:I685"/>
    <mergeCell ref="J609:K609"/>
    <mergeCell ref="L609:L610"/>
    <mergeCell ref="A644:C644"/>
    <mergeCell ref="A645:C645"/>
    <mergeCell ref="A647:A6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26" sqref="K26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7.42578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76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9" t="s">
        <v>21</v>
      </c>
      <c r="B3" s="1" t="s">
        <v>1</v>
      </c>
      <c r="C3" s="2">
        <v>7.23</v>
      </c>
      <c r="D3" s="6">
        <f>SUM(Master!D4)</f>
        <v>8</v>
      </c>
      <c r="E3" s="6">
        <f>SUM(Master!E4)</f>
        <v>1</v>
      </c>
      <c r="F3" s="6">
        <f>SUM(Master!F4)</f>
        <v>143</v>
      </c>
      <c r="G3" s="6">
        <f>SUM(Master!G4)</f>
        <v>1</v>
      </c>
      <c r="H3" s="6">
        <f>SUM(Master!H4)</f>
        <v>1</v>
      </c>
      <c r="I3" s="6">
        <f>SUM(Master!I4)</f>
        <v>5</v>
      </c>
      <c r="J3" s="6">
        <f>SUM(Master!J4)</f>
        <v>3</v>
      </c>
      <c r="K3" s="6">
        <f>SUM(Master!K4)</f>
        <v>0</v>
      </c>
      <c r="L3" s="1">
        <f>(D3*10)+(E3*10)+(F3*2)+(H3*5)+(I3*25)+(J3*20)+(K3*20)-(G3*5)</f>
        <v>561</v>
      </c>
      <c r="M3" s="62" t="s">
        <v>78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9" t="s">
        <v>0</v>
      </c>
      <c r="B4" s="1" t="s">
        <v>1</v>
      </c>
      <c r="C4" s="2">
        <v>15.32</v>
      </c>
      <c r="D4" s="6">
        <f>SUM(Master!D5)</f>
        <v>9</v>
      </c>
      <c r="E4" s="6">
        <f>SUM(Master!E5)</f>
        <v>2</v>
      </c>
      <c r="F4" s="6">
        <f>SUM(Master!F5)</f>
        <v>6</v>
      </c>
      <c r="G4" s="6">
        <f>SUM(Master!G5)</f>
        <v>2</v>
      </c>
      <c r="H4" s="6">
        <f>SUM(Master!H5)</f>
        <v>25</v>
      </c>
      <c r="I4" s="6">
        <f>SUM(Master!I5)</f>
        <v>27</v>
      </c>
      <c r="J4" s="6">
        <f>SUM(Master!J5)</f>
        <v>2</v>
      </c>
      <c r="K4" s="6">
        <f>SUM(Master!K5)</f>
        <v>0</v>
      </c>
      <c r="L4" s="1">
        <f>(D4*10)+(E4*10)+(F4*2)+(H4*5)+(I4*25)+(J4*20)+(K4*20)-(G4*5)</f>
        <v>952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9" t="s">
        <v>25</v>
      </c>
      <c r="B5" s="1" t="s">
        <v>26</v>
      </c>
      <c r="C5" s="2">
        <v>6.81</v>
      </c>
      <c r="D5" s="6">
        <f>SUM(Master!D6)</f>
        <v>9</v>
      </c>
      <c r="E5" s="6">
        <f>SUM(Master!E6)</f>
        <v>1</v>
      </c>
      <c r="F5" s="6">
        <f>SUM(Master!F6)</f>
        <v>58</v>
      </c>
      <c r="G5" s="6">
        <f>SUM(Master!G6)</f>
        <v>2</v>
      </c>
      <c r="H5" s="6">
        <f>SUM(Master!H6)</f>
        <v>0</v>
      </c>
      <c r="I5" s="6">
        <f>SUM(Master!I6)</f>
        <v>0</v>
      </c>
      <c r="J5" s="6">
        <f>SUM(Master!J6)</f>
        <v>4</v>
      </c>
      <c r="K5" s="6">
        <f>SUM(Master!K6)</f>
        <v>4</v>
      </c>
      <c r="L5" s="1">
        <f>(D5*10)+(E5*10)+(F5*2)+(H5*5)+(I5*25)+(J5*20)+(K5*20)-(G5*5)</f>
        <v>366</v>
      </c>
    </row>
    <row r="6" spans="1:20" ht="12.75" customHeight="1" x14ac:dyDescent="0.2">
      <c r="A6" s="9" t="s">
        <v>23</v>
      </c>
      <c r="B6" s="1" t="s">
        <v>27</v>
      </c>
      <c r="C6" s="2">
        <v>6.23</v>
      </c>
      <c r="D6" s="6">
        <f>SUM(Master!D12)</f>
        <v>3</v>
      </c>
      <c r="E6" s="6">
        <f>SUM(Master!E12)</f>
        <v>0</v>
      </c>
      <c r="F6" s="6">
        <f>SUM(Master!F12)</f>
        <v>34</v>
      </c>
      <c r="G6" s="6">
        <f>SUM(Master!G12)</f>
        <v>0</v>
      </c>
      <c r="H6" s="6">
        <f>SUM(Master!H12)</f>
        <v>0</v>
      </c>
      <c r="I6" s="6">
        <f>SUM(Master!I12)</f>
        <v>0</v>
      </c>
      <c r="J6" s="6">
        <f>SUM(Master!J12)</f>
        <v>0</v>
      </c>
      <c r="K6" s="6">
        <f>SUM(Master!K12)</f>
        <v>0</v>
      </c>
      <c r="L6" s="1">
        <f>(D6*10)+(E6*10)+(F6*2)+(H6*5)+(I6*25)+(J6*20)+(K6*20)-(G6*5)</f>
        <v>98</v>
      </c>
    </row>
    <row r="7" spans="1:20" ht="12.75" customHeight="1" x14ac:dyDescent="0.2">
      <c r="A7" s="9" t="s">
        <v>38</v>
      </c>
      <c r="B7" s="1" t="s">
        <v>39</v>
      </c>
      <c r="C7" s="2">
        <v>6</v>
      </c>
      <c r="D7" s="6">
        <f>SUM(Master!D15)</f>
        <v>6</v>
      </c>
      <c r="E7" s="6">
        <f>SUM(Master!E15)</f>
        <v>1</v>
      </c>
      <c r="F7" s="6">
        <f>SUM(Master!F15)</f>
        <v>118</v>
      </c>
      <c r="G7" s="6">
        <f>SUM(Master!G15)</f>
        <v>2</v>
      </c>
      <c r="H7" s="6">
        <f>SUM(Master!H15)</f>
        <v>0</v>
      </c>
      <c r="I7" s="6">
        <f>SUM(Master!I15)</f>
        <v>1</v>
      </c>
      <c r="J7" s="6">
        <f>SUM(Master!J15)</f>
        <v>2</v>
      </c>
      <c r="K7" s="6">
        <f>SUM(Master!K15)</f>
        <v>1</v>
      </c>
      <c r="L7" s="1">
        <f>(D7*10)+(E7*10)+(F7*2)+(H7*5)+(I7*25)+(J7*20)+(K7*20)-(G7*5)</f>
        <v>381</v>
      </c>
    </row>
    <row r="8" spans="1:20" ht="12.75" customHeight="1" x14ac:dyDescent="0.2">
      <c r="A8" s="9" t="s">
        <v>16</v>
      </c>
      <c r="B8" s="1" t="s">
        <v>17</v>
      </c>
      <c r="C8" s="2">
        <v>8.85</v>
      </c>
      <c r="D8" s="6">
        <f>SUM(Master!D16)</f>
        <v>5</v>
      </c>
      <c r="E8" s="6">
        <f>SUM(Master!E16)</f>
        <v>0</v>
      </c>
      <c r="F8" s="6">
        <f>SUM(Master!F16)</f>
        <v>31</v>
      </c>
      <c r="G8" s="6">
        <f>SUM(Master!G16)</f>
        <v>0</v>
      </c>
      <c r="H8" s="6">
        <f>SUM(Master!H16)</f>
        <v>2</v>
      </c>
      <c r="I8" s="6">
        <f>SUM(Master!I16)</f>
        <v>4</v>
      </c>
      <c r="J8" s="6">
        <f>SUM(Master!J16)</f>
        <v>3</v>
      </c>
      <c r="K8" s="6">
        <f>SUM(Master!K16)</f>
        <v>0</v>
      </c>
      <c r="L8" s="1">
        <f>(D8*10)+(E8*10)+(F8*2)+(H8*5)+(I8*25)+(J8*20)+(K8*20)-(G8*5)</f>
        <v>282</v>
      </c>
    </row>
    <row r="9" spans="1:20" ht="12.75" customHeight="1" x14ac:dyDescent="0.2">
      <c r="A9" s="9" t="s">
        <v>55</v>
      </c>
      <c r="B9" s="1" t="s">
        <v>11</v>
      </c>
      <c r="C9" s="2">
        <v>6</v>
      </c>
      <c r="D9" s="6">
        <f>SUM(Master!D17)</f>
        <v>5</v>
      </c>
      <c r="E9" s="6">
        <f>SUM(Master!E17)</f>
        <v>0</v>
      </c>
      <c r="F9" s="6">
        <f>SUM(Master!F17)</f>
        <v>101</v>
      </c>
      <c r="G9" s="6">
        <f>SUM(Master!G17)</f>
        <v>0</v>
      </c>
      <c r="H9" s="6">
        <f>SUM(Master!H17)</f>
        <v>0</v>
      </c>
      <c r="I9" s="6">
        <f>SUM(Master!I17)</f>
        <v>0</v>
      </c>
      <c r="J9" s="6">
        <f>SUM(Master!J17)</f>
        <v>0</v>
      </c>
      <c r="K9" s="6">
        <f>SUM(Master!K17)</f>
        <v>0</v>
      </c>
      <c r="L9" s="1">
        <f>(D9*10)+(E9*10)+(F9*2)+(H9*5)+(I9*25)+(J9*20)+(K9*20)-(G9*5)</f>
        <v>252</v>
      </c>
    </row>
    <row r="10" spans="1:20" ht="12.75" customHeight="1" x14ac:dyDescent="0.2">
      <c r="A10" s="9" t="s">
        <v>10</v>
      </c>
      <c r="B10" s="9" t="s">
        <v>11</v>
      </c>
      <c r="C10" s="19">
        <v>12.4</v>
      </c>
      <c r="D10" s="20">
        <f>SUM(Master!D18)</f>
        <v>9</v>
      </c>
      <c r="E10" s="20">
        <f>SUM(Master!E18)</f>
        <v>0</v>
      </c>
      <c r="F10" s="20">
        <f>SUM(Master!F18)</f>
        <v>153</v>
      </c>
      <c r="G10" s="20">
        <f>SUM(Master!G18)</f>
        <v>2</v>
      </c>
      <c r="H10" s="20">
        <f>SUM(Master!H18)</f>
        <v>0</v>
      </c>
      <c r="I10" s="20">
        <f>SUM(Master!I18)</f>
        <v>0</v>
      </c>
      <c r="J10" s="20">
        <f>SUM(Master!J18)</f>
        <v>7</v>
      </c>
      <c r="K10" s="20">
        <f>SUM(Master!K18)</f>
        <v>1</v>
      </c>
      <c r="L10" s="9">
        <f>((D10*10)+(E10*10)+(F10*2)+(H10*5)+(I10*25)+(J10*20)+(K10*20)-(G10*5))*2</f>
        <v>1092</v>
      </c>
    </row>
    <row r="11" spans="1:20" ht="12.75" customHeight="1" x14ac:dyDescent="0.2">
      <c r="A11" s="9" t="s">
        <v>36</v>
      </c>
      <c r="B11" s="1" t="s">
        <v>37</v>
      </c>
      <c r="C11" s="2">
        <v>6</v>
      </c>
      <c r="D11" s="6">
        <f>SUM(Master!D26)</f>
        <v>5</v>
      </c>
      <c r="E11" s="6">
        <f>SUM(Master!E26)</f>
        <v>1</v>
      </c>
      <c r="F11" s="6">
        <f>SUM(Master!F26)</f>
        <v>51</v>
      </c>
      <c r="G11" s="6">
        <f>SUM(Master!G26)</f>
        <v>1</v>
      </c>
      <c r="H11" s="6">
        <f>SUM(Master!H26)</f>
        <v>6</v>
      </c>
      <c r="I11" s="6">
        <f>SUM(Master!I26)</f>
        <v>5</v>
      </c>
      <c r="J11" s="6">
        <f>SUM(Master!J26)</f>
        <v>4</v>
      </c>
      <c r="K11" s="6">
        <f>SUM(Master!K26)</f>
        <v>0</v>
      </c>
      <c r="L11" s="1">
        <f>(D11*10)+(E11*10)+(F11*2)+(H11*5)+(I11*25)+(J11*20)+(K11*20)-(G11*5)</f>
        <v>392</v>
      </c>
    </row>
    <row r="12" spans="1:20" ht="12.75" customHeight="1" x14ac:dyDescent="0.2">
      <c r="A12" s="9" t="s">
        <v>2</v>
      </c>
      <c r="B12" s="1" t="s">
        <v>41</v>
      </c>
      <c r="C12" s="2">
        <v>6</v>
      </c>
      <c r="D12" s="6">
        <f>SUM(Master!D31)</f>
        <v>9</v>
      </c>
      <c r="E12" s="6">
        <f>SUM(Master!E31)</f>
        <v>4</v>
      </c>
      <c r="F12" s="6">
        <f>SUM(Master!F31)</f>
        <v>46</v>
      </c>
      <c r="G12" s="6">
        <f>SUM(Master!G31)</f>
        <v>0</v>
      </c>
      <c r="H12" s="6">
        <f>SUM(Master!H31)</f>
        <v>2</v>
      </c>
      <c r="I12" s="6">
        <f>SUM(Master!I31)</f>
        <v>3</v>
      </c>
      <c r="J12" s="6">
        <f>SUM(Master!J31)</f>
        <v>0</v>
      </c>
      <c r="K12" s="6">
        <f>SUM(Master!K31)</f>
        <v>0</v>
      </c>
      <c r="L12" s="1">
        <f>(D12*10)+(E12*10)+(F12*2)+(H12*5)+(I12*25)+(J12*20)+(K12*20)-(G12*5)</f>
        <v>307</v>
      </c>
    </row>
    <row r="13" spans="1:20" ht="12.75" customHeight="1" x14ac:dyDescent="0.2">
      <c r="A13" s="9" t="s">
        <v>2</v>
      </c>
      <c r="B13" s="1" t="s">
        <v>3</v>
      </c>
      <c r="C13" s="2">
        <v>13.51</v>
      </c>
      <c r="D13" s="6">
        <f>SUM(Master!D32)</f>
        <v>8</v>
      </c>
      <c r="E13" s="6">
        <f>SUM(Master!E32)</f>
        <v>2</v>
      </c>
      <c r="F13" s="6">
        <f>SUM(Master!F32)</f>
        <v>33</v>
      </c>
      <c r="G13" s="6">
        <f>SUM(Master!G32)</f>
        <v>2</v>
      </c>
      <c r="H13" s="6">
        <f>SUM(Master!H32)</f>
        <v>13</v>
      </c>
      <c r="I13" s="6">
        <f>SUM(Master!I32)</f>
        <v>13</v>
      </c>
      <c r="J13" s="6">
        <f>SUM(Master!J32)</f>
        <v>1</v>
      </c>
      <c r="K13" s="6">
        <f>SUM(Master!K32)</f>
        <v>0</v>
      </c>
      <c r="L13" s="1">
        <f>(D13*10)+(E13*10)+(F13*2)+(H13*5)+(I13*25)+(J13*20)+(K13*20)-(G13*5)</f>
        <v>566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51"/>
      <c r="E18" s="51"/>
      <c r="F18" s="51"/>
      <c r="G18" s="51"/>
      <c r="H18" s="51"/>
      <c r="I18" s="51"/>
      <c r="J18" s="51"/>
      <c r="K18" s="51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C38" s="11"/>
      <c r="L38" s="12">
        <f>SUM(L3:L37)</f>
        <v>5249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L39" sqref="L39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77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9" t="s">
        <v>23</v>
      </c>
      <c r="B3" s="1" t="s">
        <v>24</v>
      </c>
      <c r="C3" s="2">
        <v>7</v>
      </c>
      <c r="D3" s="6">
        <f>SUM(Master!D3)</f>
        <v>4</v>
      </c>
      <c r="E3" s="6">
        <f>SUM(Master!E3)</f>
        <v>0</v>
      </c>
      <c r="F3" s="6">
        <f>SUM(Master!F3)</f>
        <v>79</v>
      </c>
      <c r="G3" s="6">
        <f>SUM(Master!G3)</f>
        <v>0</v>
      </c>
      <c r="H3" s="6">
        <f>SUM(Master!H3)</f>
        <v>0</v>
      </c>
      <c r="I3" s="6">
        <f>SUM(Master!I3)</f>
        <v>0</v>
      </c>
      <c r="J3" s="6">
        <f>SUM(Master!J3)</f>
        <v>1</v>
      </c>
      <c r="K3" s="6">
        <f>SUM(Master!K3)</f>
        <v>0</v>
      </c>
      <c r="L3" s="1">
        <f>(D3*10)+(E3*10)+(F3*2)+(H3*5)+(I3*25)+(J3*20)+(K3*20)-(G3*5)</f>
        <v>218</v>
      </c>
      <c r="M3" s="62" t="s">
        <v>79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9" t="s">
        <v>21</v>
      </c>
      <c r="B4" s="1" t="s">
        <v>1</v>
      </c>
      <c r="C4" s="2">
        <v>7.23</v>
      </c>
      <c r="D4" s="6">
        <f>SUM(Master!D4)</f>
        <v>8</v>
      </c>
      <c r="E4" s="6">
        <f>SUM(Master!E4)</f>
        <v>1</v>
      </c>
      <c r="F4" s="6">
        <f>SUM(Master!F4)</f>
        <v>143</v>
      </c>
      <c r="G4" s="6">
        <f>SUM(Master!G4)</f>
        <v>1</v>
      </c>
      <c r="H4" s="6">
        <f>SUM(Master!H4)</f>
        <v>1</v>
      </c>
      <c r="I4" s="6">
        <f>SUM(Master!I4)</f>
        <v>5</v>
      </c>
      <c r="J4" s="6">
        <f>SUM(Master!J4)</f>
        <v>3</v>
      </c>
      <c r="K4" s="6">
        <f>SUM(Master!K4)</f>
        <v>0</v>
      </c>
      <c r="L4" s="1">
        <f>(D4*10)+(E4*10)+(F4*2)+(H4*5)+(I4*25)+(J4*20)+(K4*20)-(G4*5)</f>
        <v>561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9" t="s">
        <v>0</v>
      </c>
      <c r="B5" s="1" t="s">
        <v>1</v>
      </c>
      <c r="C5" s="2">
        <v>15.32</v>
      </c>
      <c r="D5" s="6">
        <f>SUM(Master!D5)</f>
        <v>9</v>
      </c>
      <c r="E5" s="6">
        <f>SUM(Master!E5)</f>
        <v>2</v>
      </c>
      <c r="F5" s="6">
        <f>SUM(Master!F5)</f>
        <v>6</v>
      </c>
      <c r="G5" s="6">
        <f>SUM(Master!G5)</f>
        <v>2</v>
      </c>
      <c r="H5" s="6">
        <f>SUM(Master!H5)</f>
        <v>25</v>
      </c>
      <c r="I5" s="6">
        <f>SUM(Master!I5)</f>
        <v>27</v>
      </c>
      <c r="J5" s="6">
        <f>SUM(Master!J5)</f>
        <v>2</v>
      </c>
      <c r="K5" s="6">
        <f>SUM(Master!K5)</f>
        <v>0</v>
      </c>
      <c r="L5" s="1">
        <f>(D5*10)+(E5*10)+(F5*2)+(H5*5)+(I5*25)+(J5*20)+(K5*20)-(G5*5)</f>
        <v>952</v>
      </c>
    </row>
    <row r="6" spans="1:20" ht="12.75" customHeight="1" x14ac:dyDescent="0.2">
      <c r="A6" s="9" t="s">
        <v>29</v>
      </c>
      <c r="B6" s="1" t="s">
        <v>30</v>
      </c>
      <c r="C6" s="2">
        <v>6</v>
      </c>
      <c r="D6" s="6">
        <f>SUM(Master!D8)</f>
        <v>9</v>
      </c>
      <c r="E6" s="6">
        <f>SUM(Master!E8)</f>
        <v>0</v>
      </c>
      <c r="F6" s="6">
        <f>SUM(Master!F8)</f>
        <v>95</v>
      </c>
      <c r="G6" s="6">
        <f>SUM(Master!G8)</f>
        <v>3</v>
      </c>
      <c r="H6" s="6">
        <f>SUM(Master!H8)</f>
        <v>0</v>
      </c>
      <c r="I6" s="6">
        <f>SUM(Master!I8)</f>
        <v>0</v>
      </c>
      <c r="J6" s="6">
        <f>SUM(Master!J8)</f>
        <v>0</v>
      </c>
      <c r="K6" s="6">
        <f>SUM(Master!K8)</f>
        <v>1</v>
      </c>
      <c r="L6" s="1">
        <f>(D6*10)+(E6*10)+(F6*2)+(H6*5)+(I6*25)+(J6*20)+(K6*20)-(G6*5)</f>
        <v>285</v>
      </c>
    </row>
    <row r="7" spans="1:20" ht="12.75" customHeight="1" x14ac:dyDescent="0.2">
      <c r="A7" s="9" t="s">
        <v>23</v>
      </c>
      <c r="B7" s="1" t="s">
        <v>27</v>
      </c>
      <c r="C7" s="2">
        <v>6.23</v>
      </c>
      <c r="D7" s="6">
        <f>SUM(Master!D12)</f>
        <v>3</v>
      </c>
      <c r="E7" s="6">
        <f>SUM(Master!E12)</f>
        <v>0</v>
      </c>
      <c r="F7" s="6">
        <f>SUM(Master!F12)</f>
        <v>34</v>
      </c>
      <c r="G7" s="6">
        <f>SUM(Master!G12)</f>
        <v>0</v>
      </c>
      <c r="H7" s="6">
        <f>SUM(Master!H12)</f>
        <v>0</v>
      </c>
      <c r="I7" s="6">
        <f>SUM(Master!I12)</f>
        <v>0</v>
      </c>
      <c r="J7" s="6">
        <f>SUM(Master!J12)</f>
        <v>0</v>
      </c>
      <c r="K7" s="6">
        <f>SUM(Master!K12)</f>
        <v>0</v>
      </c>
      <c r="L7" s="1">
        <f>(D7*10)+(E7*10)+(F7*2)+(H7*5)+(I7*25)+(J7*20)+(K7*20)-(G7*5)</f>
        <v>98</v>
      </c>
    </row>
    <row r="8" spans="1:20" ht="12.75" customHeight="1" x14ac:dyDescent="0.2">
      <c r="A8" s="9" t="s">
        <v>8</v>
      </c>
      <c r="B8" s="1" t="s">
        <v>9</v>
      </c>
      <c r="C8" s="2">
        <v>12.51</v>
      </c>
      <c r="D8" s="6">
        <f>SUM(Master!D14)</f>
        <v>6</v>
      </c>
      <c r="E8" s="6">
        <f>SUM(Master!E14)</f>
        <v>1</v>
      </c>
      <c r="F8" s="6">
        <f>SUM(Master!F14)</f>
        <v>44</v>
      </c>
      <c r="G8" s="6">
        <f>SUM(Master!G14)</f>
        <v>1</v>
      </c>
      <c r="H8" s="6">
        <f>SUM(Master!H14)</f>
        <v>9</v>
      </c>
      <c r="I8" s="6">
        <f>SUM(Master!I14)</f>
        <v>11</v>
      </c>
      <c r="J8" s="6">
        <f>SUM(Master!J14)</f>
        <v>1</v>
      </c>
      <c r="K8" s="6">
        <f>SUM(Master!K14)</f>
        <v>0</v>
      </c>
      <c r="L8" s="1">
        <f>(D8*10)+(E8*10)+(F8*2)+(H8*5)+(I8*25)+(J8*20)+(K8*20)-(G8*5)</f>
        <v>493</v>
      </c>
    </row>
    <row r="9" spans="1:20" ht="12.75" customHeight="1" x14ac:dyDescent="0.2">
      <c r="A9" s="9" t="s">
        <v>16</v>
      </c>
      <c r="B9" s="1" t="s">
        <v>17</v>
      </c>
      <c r="C9" s="2">
        <v>8.85</v>
      </c>
      <c r="D9" s="6">
        <f>SUM(Master!D16)</f>
        <v>5</v>
      </c>
      <c r="E9" s="6">
        <f>SUM(Master!E16)</f>
        <v>0</v>
      </c>
      <c r="F9" s="6">
        <f>SUM(Master!F16)</f>
        <v>31</v>
      </c>
      <c r="G9" s="6">
        <f>SUM(Master!G16)</f>
        <v>0</v>
      </c>
      <c r="H9" s="6">
        <f>SUM(Master!H16)</f>
        <v>2</v>
      </c>
      <c r="I9" s="6">
        <f>SUM(Master!I16)</f>
        <v>4</v>
      </c>
      <c r="J9" s="6">
        <f>SUM(Master!J16)</f>
        <v>3</v>
      </c>
      <c r="K9" s="6">
        <f>SUM(Master!K16)</f>
        <v>0</v>
      </c>
      <c r="L9" s="1">
        <f>(D9*10)+(E9*10)+(F9*2)+(H9*5)+(I9*25)+(J9*20)+(K9*20)-(G9*5)</f>
        <v>282</v>
      </c>
    </row>
    <row r="10" spans="1:20" ht="12.75" customHeight="1" x14ac:dyDescent="0.2">
      <c r="A10" s="9" t="s">
        <v>55</v>
      </c>
      <c r="B10" s="1" t="s">
        <v>11</v>
      </c>
      <c r="C10" s="2">
        <v>6</v>
      </c>
      <c r="D10" s="6">
        <f>SUM(Master!D17)</f>
        <v>5</v>
      </c>
      <c r="E10" s="6">
        <f>SUM(Master!E17)</f>
        <v>0</v>
      </c>
      <c r="F10" s="6">
        <f>SUM(Master!F17)</f>
        <v>101</v>
      </c>
      <c r="G10" s="6">
        <f>SUM(Master!G17)</f>
        <v>0</v>
      </c>
      <c r="H10" s="6">
        <f>SUM(Master!H17)</f>
        <v>0</v>
      </c>
      <c r="I10" s="6">
        <f>SUM(Master!I17)</f>
        <v>0</v>
      </c>
      <c r="J10" s="6">
        <f>SUM(Master!J17)</f>
        <v>0</v>
      </c>
      <c r="K10" s="6">
        <f>SUM(Master!K17)</f>
        <v>0</v>
      </c>
      <c r="L10" s="1">
        <f>(D10*10)+(E10*10)+(F10*2)+(H10*5)+(I10*25)+(J10*20)+(K10*20)-(G10*5)</f>
        <v>252</v>
      </c>
    </row>
    <row r="11" spans="1:20" ht="12.75" customHeight="1" x14ac:dyDescent="0.2">
      <c r="A11" s="9" t="s">
        <v>10</v>
      </c>
      <c r="B11" s="9" t="s">
        <v>11</v>
      </c>
      <c r="C11" s="19">
        <v>12.4</v>
      </c>
      <c r="D11" s="20">
        <f>SUM(Master!D18)</f>
        <v>9</v>
      </c>
      <c r="E11" s="20">
        <f>SUM(Master!E18)</f>
        <v>0</v>
      </c>
      <c r="F11" s="20">
        <f>SUM(Master!F18)</f>
        <v>153</v>
      </c>
      <c r="G11" s="20">
        <f>SUM(Master!G18)</f>
        <v>2</v>
      </c>
      <c r="H11" s="20">
        <f>SUM(Master!H18)</f>
        <v>0</v>
      </c>
      <c r="I11" s="20">
        <f>SUM(Master!I18)</f>
        <v>0</v>
      </c>
      <c r="J11" s="20">
        <f>SUM(Master!J18)</f>
        <v>7</v>
      </c>
      <c r="K11" s="20">
        <f>SUM(Master!K18)</f>
        <v>1</v>
      </c>
      <c r="L11" s="9">
        <f>((D11*10)+(E11*10)+(F11*2)+(H11*5)+(I11*25)+(J11*20)+(K11*20)-(G11*5))*2</f>
        <v>1092</v>
      </c>
    </row>
    <row r="12" spans="1:20" ht="12.75" customHeight="1" x14ac:dyDescent="0.2">
      <c r="A12" s="9" t="s">
        <v>31</v>
      </c>
      <c r="B12" s="1" t="s">
        <v>32</v>
      </c>
      <c r="C12" s="2">
        <v>6</v>
      </c>
      <c r="D12" s="6">
        <f>SUM(Master!D28)</f>
        <v>9</v>
      </c>
      <c r="E12" s="6">
        <f>SUM(Master!E28)</f>
        <v>0</v>
      </c>
      <c r="F12" s="6">
        <f>SUM(Master!F28)</f>
        <v>103</v>
      </c>
      <c r="G12" s="6">
        <f>SUM(Master!G28)</f>
        <v>0</v>
      </c>
      <c r="H12" s="6">
        <f>SUM(Master!H28)</f>
        <v>0</v>
      </c>
      <c r="I12" s="6">
        <f>SUM(Master!I28)</f>
        <v>0</v>
      </c>
      <c r="J12" s="6">
        <f>SUM(Master!J28)</f>
        <v>7</v>
      </c>
      <c r="K12" s="6">
        <f>SUM(Master!K28)</f>
        <v>0</v>
      </c>
      <c r="L12" s="1">
        <f>(D12*10)+(E12*10)+(F12*2)+(H12*5)+(I12*25)+(J12*20)+(K12*20)-(G12*5)</f>
        <v>436</v>
      </c>
    </row>
    <row r="13" spans="1:20" ht="12.75" customHeight="1" x14ac:dyDescent="0.2">
      <c r="A13" s="9" t="s">
        <v>2</v>
      </c>
      <c r="B13" s="1" t="s">
        <v>41</v>
      </c>
      <c r="C13" s="2">
        <v>6</v>
      </c>
      <c r="D13" s="6">
        <f>SUM(Master!D31)</f>
        <v>9</v>
      </c>
      <c r="E13" s="6">
        <f>SUM(Master!E31)</f>
        <v>4</v>
      </c>
      <c r="F13" s="6">
        <f>SUM(Master!F31)</f>
        <v>46</v>
      </c>
      <c r="G13" s="6">
        <f>SUM(Master!G31)</f>
        <v>0</v>
      </c>
      <c r="H13" s="6">
        <f>SUM(Master!H31)</f>
        <v>2</v>
      </c>
      <c r="I13" s="6">
        <f>SUM(Master!I31)</f>
        <v>3</v>
      </c>
      <c r="J13" s="6">
        <f>SUM(Master!J31)</f>
        <v>0</v>
      </c>
      <c r="K13" s="6">
        <f>SUM(Master!K31)</f>
        <v>0</v>
      </c>
      <c r="L13" s="1">
        <f>(D13*10)+(E13*10)+(F13*2)+(H13*5)+(I13*25)+(J13*20)+(K13*20)-(G13*5)</f>
        <v>307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51"/>
      <c r="E18" s="51"/>
      <c r="F18" s="51"/>
      <c r="G18" s="51"/>
      <c r="H18" s="51"/>
      <c r="I18" s="51"/>
      <c r="J18" s="51"/>
      <c r="K18" s="51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4976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L39" sqref="L39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80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5" t="s">
        <v>25</v>
      </c>
      <c r="B3" s="1" t="s">
        <v>26</v>
      </c>
      <c r="C3" s="2">
        <v>6.81</v>
      </c>
      <c r="D3" s="6">
        <f>SUM(Master!D6)</f>
        <v>9</v>
      </c>
      <c r="E3" s="6">
        <f>SUM(Master!E6)</f>
        <v>1</v>
      </c>
      <c r="F3" s="6">
        <f>SUM(Master!F6)</f>
        <v>58</v>
      </c>
      <c r="G3" s="6">
        <f>SUM(Master!G6)</f>
        <v>2</v>
      </c>
      <c r="H3" s="6">
        <f>SUM(Master!H6)</f>
        <v>0</v>
      </c>
      <c r="I3" s="6">
        <f>SUM(Master!I6)</f>
        <v>0</v>
      </c>
      <c r="J3" s="6">
        <f>SUM(Master!J6)</f>
        <v>4</v>
      </c>
      <c r="K3" s="6">
        <f>SUM(Master!K6)</f>
        <v>4</v>
      </c>
      <c r="L3" s="1">
        <f>(D3*10)+(E3*10)+(F3*2)+(H3*5)+(I3*25)+(J3*20)+(K3*20)-(G3*5)</f>
        <v>366</v>
      </c>
      <c r="M3" s="62" t="s">
        <v>81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15" t="s">
        <v>23</v>
      </c>
      <c r="B4" s="1" t="s">
        <v>27</v>
      </c>
      <c r="C4" s="2">
        <v>6.23</v>
      </c>
      <c r="D4" s="6">
        <f>SUM(Master!D12)</f>
        <v>3</v>
      </c>
      <c r="E4" s="6">
        <f>SUM(Master!E12)</f>
        <v>0</v>
      </c>
      <c r="F4" s="6">
        <f>SUM(Master!F12)</f>
        <v>34</v>
      </c>
      <c r="G4" s="6">
        <f>SUM(Master!G12)</f>
        <v>0</v>
      </c>
      <c r="H4" s="6">
        <f>SUM(Master!H12)</f>
        <v>0</v>
      </c>
      <c r="I4" s="6">
        <f>SUM(Master!I12)</f>
        <v>0</v>
      </c>
      <c r="J4" s="6">
        <f>SUM(Master!J12)</f>
        <v>0</v>
      </c>
      <c r="K4" s="6">
        <f>SUM(Master!K12)</f>
        <v>0</v>
      </c>
      <c r="L4" s="1">
        <f>(D4*10)+(E4*10)+(F4*2)+(H4*5)+(I4*25)+(J4*20)+(K4*20)-(G4*5)</f>
        <v>98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5" t="s">
        <v>8</v>
      </c>
      <c r="B5" s="1" t="s">
        <v>9</v>
      </c>
      <c r="C5" s="2">
        <v>12.51</v>
      </c>
      <c r="D5" s="6">
        <f>SUM(Master!D14)</f>
        <v>6</v>
      </c>
      <c r="E5" s="6">
        <f>SUM(Master!E14)</f>
        <v>1</v>
      </c>
      <c r="F5" s="6">
        <f>SUM(Master!F14)</f>
        <v>44</v>
      </c>
      <c r="G5" s="6">
        <f>SUM(Master!G14)</f>
        <v>1</v>
      </c>
      <c r="H5" s="6">
        <f>SUM(Master!H14)</f>
        <v>9</v>
      </c>
      <c r="I5" s="6">
        <f>SUM(Master!I14)</f>
        <v>11</v>
      </c>
      <c r="J5" s="6">
        <f>SUM(Master!J14)</f>
        <v>1</v>
      </c>
      <c r="K5" s="6">
        <f>SUM(Master!K14)</f>
        <v>0</v>
      </c>
      <c r="L5" s="1">
        <f>(D5*10)+(E5*10)+(F5*2)+(H5*5)+(I5*25)+(J5*20)+(K5*20)-(G5*5)</f>
        <v>493</v>
      </c>
    </row>
    <row r="6" spans="1:20" ht="12.75" customHeight="1" x14ac:dyDescent="0.2">
      <c r="A6" s="15" t="s">
        <v>55</v>
      </c>
      <c r="B6" s="1" t="s">
        <v>11</v>
      </c>
      <c r="C6" s="2">
        <v>6</v>
      </c>
      <c r="D6" s="6">
        <f>SUM(Master!D17)</f>
        <v>5</v>
      </c>
      <c r="E6" s="6">
        <f>SUM(Master!E17)</f>
        <v>0</v>
      </c>
      <c r="F6" s="6">
        <f>SUM(Master!F17)</f>
        <v>101</v>
      </c>
      <c r="G6" s="6">
        <f>SUM(Master!G17)</f>
        <v>0</v>
      </c>
      <c r="H6" s="6">
        <f>SUM(Master!H17)</f>
        <v>0</v>
      </c>
      <c r="I6" s="6">
        <f>SUM(Master!I17)</f>
        <v>0</v>
      </c>
      <c r="J6" s="6">
        <f>SUM(Master!J17)</f>
        <v>0</v>
      </c>
      <c r="K6" s="6">
        <f>SUM(Master!K17)</f>
        <v>0</v>
      </c>
      <c r="L6" s="1">
        <f>(D6*10)+(E6*10)+(F6*2)+(H6*5)+(I6*25)+(J6*20)+(K6*20)-(G6*5)</f>
        <v>252</v>
      </c>
    </row>
    <row r="7" spans="1:20" ht="12.75" customHeight="1" x14ac:dyDescent="0.2">
      <c r="A7" s="15" t="s">
        <v>10</v>
      </c>
      <c r="B7" s="1" t="s">
        <v>11</v>
      </c>
      <c r="C7" s="2">
        <v>12.4</v>
      </c>
      <c r="D7" s="6">
        <f>SUM(Master!D18)</f>
        <v>9</v>
      </c>
      <c r="E7" s="6">
        <f>SUM(Master!E18)</f>
        <v>0</v>
      </c>
      <c r="F7" s="6">
        <f>SUM(Master!F18)</f>
        <v>153</v>
      </c>
      <c r="G7" s="6">
        <f>SUM(Master!G18)</f>
        <v>2</v>
      </c>
      <c r="H7" s="6">
        <f>SUM(Master!H18)</f>
        <v>0</v>
      </c>
      <c r="I7" s="6">
        <f>SUM(Master!I18)</f>
        <v>0</v>
      </c>
      <c r="J7" s="6">
        <f>SUM(Master!J18)</f>
        <v>7</v>
      </c>
      <c r="K7" s="6">
        <f>SUM(Master!K18)</f>
        <v>1</v>
      </c>
      <c r="L7" s="1">
        <f>(D7*10)+(E7*10)+(F7*2)+(H7*5)+(I7*25)+(J7*20)+(K7*20)-(G7*5)</f>
        <v>546</v>
      </c>
    </row>
    <row r="8" spans="1:20" ht="12.75" customHeight="1" x14ac:dyDescent="0.2">
      <c r="A8" s="15" t="s">
        <v>14</v>
      </c>
      <c r="B8" s="1" t="s">
        <v>15</v>
      </c>
      <c r="C8" s="2">
        <v>10.34</v>
      </c>
      <c r="D8" s="6">
        <f>SUM(Master!D20)</f>
        <v>9</v>
      </c>
      <c r="E8" s="6">
        <f>SUM(Master!E20)</f>
        <v>2</v>
      </c>
      <c r="F8" s="6">
        <f>SUM(Master!F20)</f>
        <v>13</v>
      </c>
      <c r="G8" s="6">
        <f>SUM(Master!G20)</f>
        <v>0</v>
      </c>
      <c r="H8" s="6">
        <f>SUM(Master!H20)</f>
        <v>10</v>
      </c>
      <c r="I8" s="6">
        <f>SUM(Master!I20)</f>
        <v>18</v>
      </c>
      <c r="J8" s="6">
        <f>SUM(Master!J20)</f>
        <v>4</v>
      </c>
      <c r="K8" s="6">
        <f>SUM(Master!K20)</f>
        <v>0</v>
      </c>
      <c r="L8" s="1">
        <f>(D8*10)+(E8*10)+(F8*2)+(H8*5)+(I8*25)+(J8*20)+(K8*20)-(G8*5)</f>
        <v>716</v>
      </c>
    </row>
    <row r="9" spans="1:20" ht="12.75" customHeight="1" x14ac:dyDescent="0.2">
      <c r="A9" s="15" t="s">
        <v>33</v>
      </c>
      <c r="B9" s="1" t="s">
        <v>34</v>
      </c>
      <c r="C9" s="2">
        <v>6</v>
      </c>
      <c r="D9" s="6">
        <f>SUM(Master!D21)</f>
        <v>9</v>
      </c>
      <c r="E9" s="6">
        <f>SUM(Master!E21)</f>
        <v>0</v>
      </c>
      <c r="F9" s="6">
        <f>SUM(Master!F21)</f>
        <v>51</v>
      </c>
      <c r="G9" s="6">
        <f>SUM(Master!G21)</f>
        <v>4</v>
      </c>
      <c r="H9" s="6">
        <f>SUM(Master!H21)</f>
        <v>0</v>
      </c>
      <c r="I9" s="6">
        <f>SUM(Master!I21)</f>
        <v>0</v>
      </c>
      <c r="J9" s="6">
        <f>SUM(Master!J21)</f>
        <v>3</v>
      </c>
      <c r="K9" s="6">
        <f>SUM(Master!K21)</f>
        <v>0</v>
      </c>
      <c r="L9" s="1">
        <f>(D9*10)+(E9*10)+(F9*2)+(H9*5)+(I9*25)+(J9*20)+(K9*20)-(G9*5)</f>
        <v>232</v>
      </c>
    </row>
    <row r="10" spans="1:20" ht="12.75" customHeight="1" x14ac:dyDescent="0.2">
      <c r="A10" s="23" t="s">
        <v>4</v>
      </c>
      <c r="B10" s="23" t="s">
        <v>5</v>
      </c>
      <c r="C10" s="24">
        <v>13.48</v>
      </c>
      <c r="D10" s="25">
        <f>SUM(Master!D23)</f>
        <v>9</v>
      </c>
      <c r="E10" s="25">
        <f>SUM(Master!E23)</f>
        <v>2</v>
      </c>
      <c r="F10" s="25">
        <f>SUM(Master!F23)</f>
        <v>250</v>
      </c>
      <c r="G10" s="25">
        <f>SUM(Master!G23)</f>
        <v>1</v>
      </c>
      <c r="H10" s="25">
        <f>SUM(Master!H23)</f>
        <v>1</v>
      </c>
      <c r="I10" s="25">
        <f>SUM(Master!I23)</f>
        <v>13</v>
      </c>
      <c r="J10" s="25">
        <f>SUM(Master!J23)</f>
        <v>10</v>
      </c>
      <c r="K10" s="25">
        <f>SUM(Master!K23)</f>
        <v>0</v>
      </c>
      <c r="L10" s="23">
        <f>((D10*10)+(E10*10)+(F10*2)+(H10*5)+(I10*25)+(J10*20)+(K10*20)-(G10*5))*2</f>
        <v>2270</v>
      </c>
    </row>
    <row r="11" spans="1:20" ht="12.75" customHeight="1" x14ac:dyDescent="0.2">
      <c r="A11" s="15" t="s">
        <v>36</v>
      </c>
      <c r="B11" s="1" t="s">
        <v>37</v>
      </c>
      <c r="C11" s="2">
        <v>6</v>
      </c>
      <c r="D11" s="6">
        <f>SUM(Master!D26)</f>
        <v>5</v>
      </c>
      <c r="E11" s="6">
        <f>SUM(Master!E26)</f>
        <v>1</v>
      </c>
      <c r="F11" s="6">
        <f>SUM(Master!F26)</f>
        <v>51</v>
      </c>
      <c r="G11" s="6">
        <f>SUM(Master!G26)</f>
        <v>1</v>
      </c>
      <c r="H11" s="6">
        <f>SUM(Master!H26)</f>
        <v>6</v>
      </c>
      <c r="I11" s="6">
        <f>SUM(Master!I26)</f>
        <v>5</v>
      </c>
      <c r="J11" s="6">
        <f>SUM(Master!J26)</f>
        <v>4</v>
      </c>
      <c r="K11" s="6">
        <f>SUM(Master!K26)</f>
        <v>0</v>
      </c>
      <c r="L11" s="1">
        <f>(D11*10)+(E11*10)+(F11*2)+(H11*5)+(I11*25)+(J11*20)+(K11*20)-(G11*5)</f>
        <v>392</v>
      </c>
    </row>
    <row r="12" spans="1:20" ht="12.75" customHeight="1" x14ac:dyDescent="0.2">
      <c r="A12" s="15" t="s">
        <v>2</v>
      </c>
      <c r="B12" s="1" t="s">
        <v>41</v>
      </c>
      <c r="C12" s="2">
        <v>6</v>
      </c>
      <c r="D12" s="6">
        <f>SUM(Master!D31)</f>
        <v>9</v>
      </c>
      <c r="E12" s="6">
        <f>SUM(Master!E31)</f>
        <v>4</v>
      </c>
      <c r="F12" s="6">
        <f>SUM(Master!F31)</f>
        <v>46</v>
      </c>
      <c r="G12" s="6">
        <f>SUM(Master!G31)</f>
        <v>0</v>
      </c>
      <c r="H12" s="6">
        <f>SUM(Master!H31)</f>
        <v>2</v>
      </c>
      <c r="I12" s="6">
        <f>SUM(Master!I31)</f>
        <v>3</v>
      </c>
      <c r="J12" s="6">
        <f>SUM(Master!J31)</f>
        <v>0</v>
      </c>
      <c r="K12" s="6">
        <f>SUM(Master!K31)</f>
        <v>0</v>
      </c>
      <c r="L12" s="1">
        <f>(D12*10)+(E12*10)+(F12*2)+(H12*5)+(I12*25)+(J12*20)+(K12*20)-(G12*5)</f>
        <v>307</v>
      </c>
    </row>
    <row r="13" spans="1:20" ht="12.75" customHeight="1" x14ac:dyDescent="0.2">
      <c r="A13" s="15" t="s">
        <v>2</v>
      </c>
      <c r="B13" s="1" t="s">
        <v>3</v>
      </c>
      <c r="C13" s="2">
        <v>13.51</v>
      </c>
      <c r="D13" s="6">
        <f>SUM(Master!D32)</f>
        <v>8</v>
      </c>
      <c r="E13" s="6">
        <f>SUM(Master!E32)</f>
        <v>2</v>
      </c>
      <c r="F13" s="6">
        <f>SUM(Master!F32)</f>
        <v>33</v>
      </c>
      <c r="G13" s="6">
        <f>SUM(Master!G32)</f>
        <v>2</v>
      </c>
      <c r="H13" s="6">
        <f>SUM(Master!H32)</f>
        <v>13</v>
      </c>
      <c r="I13" s="6">
        <f>SUM(Master!I32)</f>
        <v>13</v>
      </c>
      <c r="J13" s="6">
        <f>SUM(Master!J32)</f>
        <v>1</v>
      </c>
      <c r="K13" s="6">
        <f>SUM(Master!K32)</f>
        <v>0</v>
      </c>
      <c r="L13" s="1">
        <f>(D13*10)+(E13*10)+(F13*2)+(H13*5)+(I13*25)+(J13*20)+(K13*20)-(G13*5)</f>
        <v>566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5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51"/>
      <c r="E23" s="51"/>
      <c r="F23" s="51"/>
      <c r="G23" s="51"/>
      <c r="H23" s="51"/>
      <c r="I23" s="51"/>
      <c r="J23" s="51"/>
      <c r="K23" s="51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6238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L39" sqref="L39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82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5" t="s">
        <v>23</v>
      </c>
      <c r="B3" s="1" t="s">
        <v>24</v>
      </c>
      <c r="C3" s="2">
        <v>7</v>
      </c>
      <c r="D3" s="6">
        <f>SUM(Master!D3)</f>
        <v>4</v>
      </c>
      <c r="E3" s="6">
        <f>SUM(Master!E3)</f>
        <v>0</v>
      </c>
      <c r="F3" s="6">
        <f>SUM(Master!F3)</f>
        <v>79</v>
      </c>
      <c r="G3" s="6">
        <f>SUM(Master!G3)</f>
        <v>0</v>
      </c>
      <c r="H3" s="6">
        <f>SUM(Master!H3)</f>
        <v>0</v>
      </c>
      <c r="I3" s="6">
        <f>SUM(Master!I3)</f>
        <v>0</v>
      </c>
      <c r="J3" s="6">
        <f>SUM(Master!J3)</f>
        <v>1</v>
      </c>
      <c r="K3" s="6">
        <f>SUM(Master!K3)</f>
        <v>0</v>
      </c>
      <c r="L3" s="1">
        <f>(D3*10)+(E3*10)+(F3*2)+(H3*5)+(I3*25)+(J3*20)+(K3*20)-(G3*5)</f>
        <v>218</v>
      </c>
      <c r="M3" s="62" t="s">
        <v>83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9" t="s">
        <v>0</v>
      </c>
      <c r="B4" s="9" t="s">
        <v>1</v>
      </c>
      <c r="C4" s="19">
        <v>15.32</v>
      </c>
      <c r="D4" s="20">
        <f>SUM(Master!D5)</f>
        <v>9</v>
      </c>
      <c r="E4" s="20">
        <f>SUM(Master!E5)</f>
        <v>2</v>
      </c>
      <c r="F4" s="20">
        <f>SUM(Master!F5)</f>
        <v>6</v>
      </c>
      <c r="G4" s="20">
        <f>SUM(Master!G5)</f>
        <v>2</v>
      </c>
      <c r="H4" s="20">
        <f>SUM(Master!H5)</f>
        <v>25</v>
      </c>
      <c r="I4" s="20">
        <f>SUM(Master!I5)</f>
        <v>27</v>
      </c>
      <c r="J4" s="20">
        <f>SUM(Master!J5)</f>
        <v>2</v>
      </c>
      <c r="K4" s="20">
        <f>SUM(Master!K5)</f>
        <v>0</v>
      </c>
      <c r="L4" s="9">
        <f>((D4*10)+(E4*10)+(F4*2)+(H4*5)+(I4*25)+(J4*20)+(K4*20)-(G4*5))*2</f>
        <v>1904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5" t="s">
        <v>23</v>
      </c>
      <c r="B5" s="1" t="s">
        <v>27</v>
      </c>
      <c r="C5" s="2">
        <v>6.23</v>
      </c>
      <c r="D5" s="51">
        <f>SUM(Master!D12)</f>
        <v>3</v>
      </c>
      <c r="E5" s="51">
        <f>SUM(Master!E12)</f>
        <v>0</v>
      </c>
      <c r="F5" s="51">
        <f>SUM(Master!F12)</f>
        <v>34</v>
      </c>
      <c r="G5" s="51">
        <f>SUM(Master!G12)</f>
        <v>0</v>
      </c>
      <c r="H5" s="51">
        <f>SUM(Master!H12)</f>
        <v>0</v>
      </c>
      <c r="I5" s="51">
        <f>SUM(Master!I12)</f>
        <v>0</v>
      </c>
      <c r="J5" s="51">
        <f>SUM(Master!J12)</f>
        <v>0</v>
      </c>
      <c r="K5" s="51">
        <f>SUM(Master!K12)</f>
        <v>0</v>
      </c>
      <c r="L5" s="1">
        <f>(D5*10)+(E5*10)+(F5*2)+(H5*5)+(I5*25)+(J5*20)+(K5*20)-(G5*5)</f>
        <v>98</v>
      </c>
    </row>
    <row r="6" spans="1:20" ht="12.75" customHeight="1" x14ac:dyDescent="0.2">
      <c r="A6" s="15" t="s">
        <v>38</v>
      </c>
      <c r="B6" s="1" t="s">
        <v>39</v>
      </c>
      <c r="C6" s="2">
        <v>6</v>
      </c>
      <c r="D6" s="6">
        <f>SUM(Master!D15)</f>
        <v>6</v>
      </c>
      <c r="E6" s="6">
        <f>SUM(Master!E15)</f>
        <v>1</v>
      </c>
      <c r="F6" s="6">
        <f>SUM(Master!F15)</f>
        <v>118</v>
      </c>
      <c r="G6" s="6">
        <f>SUM(Master!G15)</f>
        <v>2</v>
      </c>
      <c r="H6" s="6">
        <f>SUM(Master!H15)</f>
        <v>0</v>
      </c>
      <c r="I6" s="6">
        <f>SUM(Master!I15)</f>
        <v>1</v>
      </c>
      <c r="J6" s="6">
        <f>SUM(Master!J15)</f>
        <v>2</v>
      </c>
      <c r="K6" s="6">
        <f>SUM(Master!K15)</f>
        <v>1</v>
      </c>
      <c r="L6" s="1">
        <f>(D6*10)+(E6*10)+(F6*2)+(H6*5)+(I6*25)+(J6*20)+(K6*20)-(G6*5)</f>
        <v>381</v>
      </c>
    </row>
    <row r="7" spans="1:20" ht="12.75" customHeight="1" x14ac:dyDescent="0.2">
      <c r="A7" s="15" t="s">
        <v>16</v>
      </c>
      <c r="B7" s="1" t="s">
        <v>17</v>
      </c>
      <c r="C7" s="2">
        <v>8.85</v>
      </c>
      <c r="D7" s="6">
        <f>SUM(Master!D16)</f>
        <v>5</v>
      </c>
      <c r="E7" s="6">
        <f>SUM(Master!E16)</f>
        <v>0</v>
      </c>
      <c r="F7" s="6">
        <f>SUM(Master!F16)</f>
        <v>31</v>
      </c>
      <c r="G7" s="6">
        <f>SUM(Master!G16)</f>
        <v>0</v>
      </c>
      <c r="H7" s="6">
        <f>SUM(Master!H16)</f>
        <v>2</v>
      </c>
      <c r="I7" s="6">
        <f>SUM(Master!I16)</f>
        <v>4</v>
      </c>
      <c r="J7" s="6">
        <f>SUM(Master!J16)</f>
        <v>3</v>
      </c>
      <c r="K7" s="6">
        <f>SUM(Master!K16)</f>
        <v>0</v>
      </c>
      <c r="L7" s="1">
        <f>(D7*10)+(E7*10)+(F7*2)+(H7*5)+(I7*25)+(J7*20)+(K7*20)-(G7*5)</f>
        <v>282</v>
      </c>
    </row>
    <row r="8" spans="1:20" ht="12.75" customHeight="1" x14ac:dyDescent="0.2">
      <c r="A8" s="15" t="s">
        <v>55</v>
      </c>
      <c r="B8" s="1" t="s">
        <v>11</v>
      </c>
      <c r="C8" s="2">
        <v>6</v>
      </c>
      <c r="D8" s="6">
        <f>SUM(Master!D17)</f>
        <v>5</v>
      </c>
      <c r="E8" s="6">
        <f>SUM(Master!E17)</f>
        <v>0</v>
      </c>
      <c r="F8" s="6">
        <f>SUM(Master!F17)</f>
        <v>101</v>
      </c>
      <c r="G8" s="6">
        <f>SUM(Master!G17)</f>
        <v>0</v>
      </c>
      <c r="H8" s="6">
        <f>SUM(Master!H17)</f>
        <v>0</v>
      </c>
      <c r="I8" s="6">
        <f>SUM(Master!I17)</f>
        <v>0</v>
      </c>
      <c r="J8" s="6">
        <f>SUM(Master!J17)</f>
        <v>0</v>
      </c>
      <c r="K8" s="6">
        <f>SUM(Master!K17)</f>
        <v>0</v>
      </c>
      <c r="L8" s="1">
        <f>(D8*10)+(E8*10)+(F8*2)+(H8*5)+(I8*25)+(J8*20)+(K8*20)-(G8*5)</f>
        <v>252</v>
      </c>
    </row>
    <row r="9" spans="1:20" ht="12.75" customHeight="1" x14ac:dyDescent="0.2">
      <c r="A9" s="15" t="s">
        <v>10</v>
      </c>
      <c r="B9" s="1" t="s">
        <v>11</v>
      </c>
      <c r="C9" s="2">
        <v>12.4</v>
      </c>
      <c r="D9" s="6">
        <f>SUM(Master!D18)</f>
        <v>9</v>
      </c>
      <c r="E9" s="6">
        <f>SUM(Master!E18)</f>
        <v>0</v>
      </c>
      <c r="F9" s="6">
        <f>SUM(Master!F18)</f>
        <v>153</v>
      </c>
      <c r="G9" s="6">
        <f>SUM(Master!G18)</f>
        <v>2</v>
      </c>
      <c r="H9" s="6">
        <f>SUM(Master!H18)</f>
        <v>0</v>
      </c>
      <c r="I9" s="6">
        <f>SUM(Master!I18)</f>
        <v>0</v>
      </c>
      <c r="J9" s="6">
        <f>SUM(Master!J18)</f>
        <v>7</v>
      </c>
      <c r="K9" s="6">
        <f>SUM(Master!K18)</f>
        <v>1</v>
      </c>
      <c r="L9" s="1">
        <f>(D9*10)+(E9*10)+(F9*2)+(H9*5)+(I9*25)+(J9*20)+(K9*20)-(G9*5)</f>
        <v>546</v>
      </c>
    </row>
    <row r="10" spans="1:20" ht="12.75" customHeight="1" x14ac:dyDescent="0.2">
      <c r="A10" s="15" t="s">
        <v>14</v>
      </c>
      <c r="B10" s="1" t="s">
        <v>15</v>
      </c>
      <c r="C10" s="2">
        <v>10.34</v>
      </c>
      <c r="D10" s="6">
        <f>SUM(Master!D20)</f>
        <v>9</v>
      </c>
      <c r="E10" s="6">
        <f>SUM(Master!E20)</f>
        <v>2</v>
      </c>
      <c r="F10" s="6">
        <f>SUM(Master!F20)</f>
        <v>13</v>
      </c>
      <c r="G10" s="6">
        <f>SUM(Master!G20)</f>
        <v>0</v>
      </c>
      <c r="H10" s="6">
        <f>SUM(Master!H20)</f>
        <v>10</v>
      </c>
      <c r="I10" s="6">
        <f>SUM(Master!I20)</f>
        <v>18</v>
      </c>
      <c r="J10" s="6">
        <f>SUM(Master!J20)</f>
        <v>4</v>
      </c>
      <c r="K10" s="6">
        <f>SUM(Master!K20)</f>
        <v>0</v>
      </c>
      <c r="L10" s="1">
        <f>(D10*10)+(E10*10)+(F10*2)+(H10*5)+(I10*25)+(J10*20)+(K10*20)-(G10*5)</f>
        <v>716</v>
      </c>
    </row>
    <row r="11" spans="1:20" ht="12.75" customHeight="1" x14ac:dyDescent="0.2">
      <c r="A11" s="15" t="s">
        <v>33</v>
      </c>
      <c r="B11" s="1" t="s">
        <v>34</v>
      </c>
      <c r="C11" s="2">
        <v>6</v>
      </c>
      <c r="D11" s="6">
        <f>SUM(Master!D21)</f>
        <v>9</v>
      </c>
      <c r="E11" s="6">
        <f>SUM(Master!E21)</f>
        <v>0</v>
      </c>
      <c r="F11" s="6">
        <f>SUM(Master!F21)</f>
        <v>51</v>
      </c>
      <c r="G11" s="6">
        <f>SUM(Master!G21)</f>
        <v>4</v>
      </c>
      <c r="H11" s="6">
        <f>SUM(Master!H21)</f>
        <v>0</v>
      </c>
      <c r="I11" s="6">
        <f>SUM(Master!I21)</f>
        <v>0</v>
      </c>
      <c r="J11" s="6">
        <f>SUM(Master!J21)</f>
        <v>3</v>
      </c>
      <c r="K11" s="6">
        <f>SUM(Master!K21)</f>
        <v>0</v>
      </c>
      <c r="L11" s="1">
        <f>(D11*10)+(E11*10)+(F11*2)+(H11*5)+(I11*25)+(J11*20)+(K11*20)-(G11*5)</f>
        <v>232</v>
      </c>
    </row>
    <row r="12" spans="1:20" ht="12.75" customHeight="1" x14ac:dyDescent="0.2">
      <c r="A12" s="15" t="s">
        <v>31</v>
      </c>
      <c r="B12" s="1" t="s">
        <v>32</v>
      </c>
      <c r="C12" s="2">
        <v>6</v>
      </c>
      <c r="D12" s="6">
        <f>SUM(Master!D28)</f>
        <v>9</v>
      </c>
      <c r="E12" s="6">
        <f>SUM(Master!E28)</f>
        <v>0</v>
      </c>
      <c r="F12" s="6">
        <f>SUM(Master!F28)</f>
        <v>103</v>
      </c>
      <c r="G12" s="6">
        <f>SUM(Master!G28)</f>
        <v>0</v>
      </c>
      <c r="H12" s="6">
        <f>SUM(Master!H28)</f>
        <v>0</v>
      </c>
      <c r="I12" s="6">
        <f>SUM(Master!I28)</f>
        <v>0</v>
      </c>
      <c r="J12" s="6">
        <f>SUM(Master!J28)</f>
        <v>7</v>
      </c>
      <c r="K12" s="6">
        <f>SUM(Master!K28)</f>
        <v>0</v>
      </c>
      <c r="L12" s="1">
        <f>(D12*10)+(E12*10)+(F12*2)+(H12*5)+(I12*25)+(J12*20)+(K12*20)-(G12*5)</f>
        <v>436</v>
      </c>
    </row>
    <row r="13" spans="1:20" ht="12.75" customHeight="1" x14ac:dyDescent="0.2">
      <c r="A13" s="15" t="s">
        <v>12</v>
      </c>
      <c r="B13" s="1" t="s">
        <v>13</v>
      </c>
      <c r="C13" s="2">
        <v>11.02</v>
      </c>
      <c r="D13" s="6">
        <f>SUM(Master!D34)</f>
        <v>0</v>
      </c>
      <c r="E13" s="6">
        <f>SUM(Master!E34)</f>
        <v>0</v>
      </c>
      <c r="F13" s="6">
        <f>SUM(Master!F34)</f>
        <v>0</v>
      </c>
      <c r="G13" s="6">
        <f>SUM(Master!G34)</f>
        <v>0</v>
      </c>
      <c r="H13" s="6">
        <f>SUM(Master!H34)</f>
        <v>0</v>
      </c>
      <c r="I13" s="6">
        <f>SUM(Master!I34)</f>
        <v>0</v>
      </c>
      <c r="J13" s="6">
        <f>SUM(Master!J34)</f>
        <v>0</v>
      </c>
      <c r="K13" s="6">
        <f>SUM(Master!K34)</f>
        <v>0</v>
      </c>
      <c r="L13" s="1">
        <f>(D13*10)+(E13*10)+(F13*2)+(H13*5)+(I13*25)+(J13*20)+(K13*20)-(G13*5)</f>
        <v>0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5065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84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6" t="s">
        <v>25</v>
      </c>
      <c r="B3" s="1" t="s">
        <v>26</v>
      </c>
      <c r="C3" s="2">
        <v>6.81</v>
      </c>
      <c r="D3" s="6">
        <f>SUM(Master!D6)</f>
        <v>9</v>
      </c>
      <c r="E3" s="6">
        <f>SUM(Master!E6)</f>
        <v>1</v>
      </c>
      <c r="F3" s="6">
        <f>SUM(Master!F6)</f>
        <v>58</v>
      </c>
      <c r="G3" s="6">
        <f>SUM(Master!G6)</f>
        <v>2</v>
      </c>
      <c r="H3" s="6">
        <f>SUM(Master!H6)</f>
        <v>0</v>
      </c>
      <c r="I3" s="6">
        <f>SUM(Master!I6)</f>
        <v>0</v>
      </c>
      <c r="J3" s="6">
        <f>SUM(Master!J6)</f>
        <v>4</v>
      </c>
      <c r="K3" s="6">
        <f>SUM(Master!K6)</f>
        <v>4</v>
      </c>
      <c r="L3" s="1">
        <f>(D3*10)+(E3*10)+(F3*2)+(H3*5)+(I3*25)+(J3*20)+(K3*20)-(G3*5)</f>
        <v>366</v>
      </c>
      <c r="M3" s="62" t="s">
        <v>85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16" t="s">
        <v>12</v>
      </c>
      <c r="B4" s="1" t="s">
        <v>18</v>
      </c>
      <c r="C4" s="2">
        <v>8.36</v>
      </c>
      <c r="D4" s="6">
        <f>SUM(Master!D10)</f>
        <v>9</v>
      </c>
      <c r="E4" s="6">
        <f>SUM(Master!E10)</f>
        <v>0</v>
      </c>
      <c r="F4" s="6">
        <f>SUM(Master!F10)</f>
        <v>205</v>
      </c>
      <c r="G4" s="6">
        <f>SUM(Master!G10)</f>
        <v>0</v>
      </c>
      <c r="H4" s="6">
        <f>SUM(Master!H10)</f>
        <v>0</v>
      </c>
      <c r="I4" s="6">
        <f>SUM(Master!I10)</f>
        <v>0</v>
      </c>
      <c r="J4" s="6">
        <f>SUM(Master!J10)</f>
        <v>6</v>
      </c>
      <c r="K4" s="6">
        <f>SUM(Master!K10)</f>
        <v>2</v>
      </c>
      <c r="L4" s="1">
        <f>(D4*10)+(E4*10)+(F4*2)+(H4*5)+(I4*25)+(J4*20)+(K4*20)-(G4*5)</f>
        <v>660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6" t="s">
        <v>8</v>
      </c>
      <c r="B5" s="1" t="s">
        <v>9</v>
      </c>
      <c r="C5" s="2">
        <v>12.51</v>
      </c>
      <c r="D5" s="6">
        <f>SUM(Master!D14)</f>
        <v>6</v>
      </c>
      <c r="E5" s="6">
        <f>SUM(Master!E14)</f>
        <v>1</v>
      </c>
      <c r="F5" s="6">
        <f>SUM(Master!F14)</f>
        <v>44</v>
      </c>
      <c r="G5" s="6">
        <f>SUM(Master!G14)</f>
        <v>1</v>
      </c>
      <c r="H5" s="6">
        <f>SUM(Master!H14)</f>
        <v>9</v>
      </c>
      <c r="I5" s="6">
        <f>SUM(Master!I14)</f>
        <v>11</v>
      </c>
      <c r="J5" s="6">
        <f>SUM(Master!J14)</f>
        <v>1</v>
      </c>
      <c r="K5" s="6">
        <f>SUM(Master!K14)</f>
        <v>0</v>
      </c>
      <c r="L5" s="1">
        <f>(D5*10)+(E5*10)+(F5*2)+(H5*5)+(I5*25)+(J5*20)+(K5*20)-(G5*5)</f>
        <v>493</v>
      </c>
    </row>
    <row r="6" spans="1:20" ht="12.75" customHeight="1" x14ac:dyDescent="0.2">
      <c r="A6" s="16" t="s">
        <v>38</v>
      </c>
      <c r="B6" s="1" t="s">
        <v>39</v>
      </c>
      <c r="C6" s="2">
        <v>6</v>
      </c>
      <c r="D6" s="6">
        <f>SUM(Master!D15)</f>
        <v>6</v>
      </c>
      <c r="E6" s="6">
        <f>SUM(Master!E15)</f>
        <v>1</v>
      </c>
      <c r="F6" s="6">
        <f>SUM(Master!F15)</f>
        <v>118</v>
      </c>
      <c r="G6" s="6">
        <f>SUM(Master!G15)</f>
        <v>2</v>
      </c>
      <c r="H6" s="6">
        <f>SUM(Master!H15)</f>
        <v>0</v>
      </c>
      <c r="I6" s="6">
        <f>SUM(Master!I15)</f>
        <v>1</v>
      </c>
      <c r="J6" s="6">
        <f>SUM(Master!J15)</f>
        <v>2</v>
      </c>
      <c r="K6" s="6">
        <f>SUM(Master!K15)</f>
        <v>1</v>
      </c>
      <c r="L6" s="1">
        <f>(D6*10)+(E6*10)+(F6*2)+(H6*5)+(I6*25)+(J6*20)+(K6*20)-(G6*5)</f>
        <v>381</v>
      </c>
    </row>
    <row r="7" spans="1:20" ht="12.75" customHeight="1" x14ac:dyDescent="0.2">
      <c r="A7" s="16" t="s">
        <v>6</v>
      </c>
      <c r="B7" s="1" t="s">
        <v>7</v>
      </c>
      <c r="C7" s="2">
        <v>12.96</v>
      </c>
      <c r="D7" s="6">
        <f>SUM(Master!D19)</f>
        <v>6</v>
      </c>
      <c r="E7" s="6">
        <f>SUM(Master!E19)</f>
        <v>0</v>
      </c>
      <c r="F7" s="6">
        <f>SUM(Master!F19)</f>
        <v>22</v>
      </c>
      <c r="G7" s="6">
        <f>SUM(Master!G19)</f>
        <v>2</v>
      </c>
      <c r="H7" s="6">
        <f>SUM(Master!H19)</f>
        <v>11</v>
      </c>
      <c r="I7" s="6">
        <f>SUM(Master!I19)</f>
        <v>4</v>
      </c>
      <c r="J7" s="6">
        <f>SUM(Master!J19)</f>
        <v>1</v>
      </c>
      <c r="K7" s="6">
        <f>SUM(Master!K19)</f>
        <v>1</v>
      </c>
      <c r="L7" s="1">
        <f>(D7*10)+(E7*10)+(F7*2)+(H7*5)+(I7*25)+(J7*20)+(K7*20)-(G7*5)</f>
        <v>289</v>
      </c>
    </row>
    <row r="8" spans="1:20" ht="12.75" customHeight="1" x14ac:dyDescent="0.2">
      <c r="A8" s="16" t="s">
        <v>14</v>
      </c>
      <c r="B8" s="1" t="s">
        <v>15</v>
      </c>
      <c r="C8" s="2">
        <v>10.34</v>
      </c>
      <c r="D8" s="6">
        <f>SUM(Master!D20)</f>
        <v>9</v>
      </c>
      <c r="E8" s="6">
        <f>SUM(Master!E20)</f>
        <v>2</v>
      </c>
      <c r="F8" s="6">
        <f>SUM(Master!F20)</f>
        <v>13</v>
      </c>
      <c r="G8" s="6">
        <f>SUM(Master!G20)</f>
        <v>0</v>
      </c>
      <c r="H8" s="6">
        <f>SUM(Master!H20)</f>
        <v>10</v>
      </c>
      <c r="I8" s="6">
        <f>SUM(Master!I20)</f>
        <v>18</v>
      </c>
      <c r="J8" s="6">
        <f>SUM(Master!J20)</f>
        <v>4</v>
      </c>
      <c r="K8" s="6">
        <f>SUM(Master!K20)</f>
        <v>0</v>
      </c>
      <c r="L8" s="1">
        <f>(D8*10)+(E8*10)+(F8*2)+(H8*5)+(I8*25)+(J8*20)+(K8*20)-(G8*5)</f>
        <v>716</v>
      </c>
    </row>
    <row r="9" spans="1:20" ht="12.75" customHeight="1" x14ac:dyDescent="0.2">
      <c r="A9" s="9" t="s">
        <v>4</v>
      </c>
      <c r="B9" s="9" t="s">
        <v>5</v>
      </c>
      <c r="C9" s="19">
        <v>13.48</v>
      </c>
      <c r="D9" s="20">
        <f>SUM(Master!D23)</f>
        <v>9</v>
      </c>
      <c r="E9" s="20">
        <f>SUM(Master!E23)</f>
        <v>2</v>
      </c>
      <c r="F9" s="20">
        <f>SUM(Master!F23)</f>
        <v>250</v>
      </c>
      <c r="G9" s="20">
        <f>SUM(Master!G23)</f>
        <v>1</v>
      </c>
      <c r="H9" s="20">
        <f>SUM(Master!H23)</f>
        <v>1</v>
      </c>
      <c r="I9" s="20">
        <f>SUM(Master!I23)</f>
        <v>13</v>
      </c>
      <c r="J9" s="20">
        <f>SUM(Master!J23)</f>
        <v>10</v>
      </c>
      <c r="K9" s="20">
        <f>SUM(Master!K23)</f>
        <v>0</v>
      </c>
      <c r="L9" s="9">
        <f>((D9*10)+(E9*10)+(F9*2)+(H9*5)+(I9*25)+(J9*20)+(K9*20)-(G9*5))*2</f>
        <v>2270</v>
      </c>
    </row>
    <row r="10" spans="1:20" ht="12.75" customHeight="1" x14ac:dyDescent="0.2">
      <c r="A10" s="16" t="s">
        <v>16</v>
      </c>
      <c r="B10" s="1" t="s">
        <v>22</v>
      </c>
      <c r="C10" s="2">
        <v>7.2</v>
      </c>
      <c r="D10" s="6">
        <f>SUM(Master!D24)</f>
        <v>8</v>
      </c>
      <c r="E10" s="6">
        <f>SUM(Master!E24)</f>
        <v>0</v>
      </c>
      <c r="F10" s="6">
        <f>SUM(Master!F24)</f>
        <v>106</v>
      </c>
      <c r="G10" s="6">
        <f>SUM(Master!G24)</f>
        <v>1</v>
      </c>
      <c r="H10" s="6">
        <f>SUM(Master!H24)</f>
        <v>0</v>
      </c>
      <c r="I10" s="6">
        <f>SUM(Master!I24)</f>
        <v>0</v>
      </c>
      <c r="J10" s="6">
        <f>SUM(Master!J24)</f>
        <v>2</v>
      </c>
      <c r="K10" s="6">
        <f>SUM(Master!K24)</f>
        <v>0</v>
      </c>
      <c r="L10" s="1">
        <f>(D10*10)+(E10*10)+(F10*2)+(H10*5)+(I10*25)+(J10*20)+(K10*20)-(G10*5)</f>
        <v>327</v>
      </c>
    </row>
    <row r="11" spans="1:20" ht="12.75" customHeight="1" x14ac:dyDescent="0.2">
      <c r="A11" s="16" t="s">
        <v>36</v>
      </c>
      <c r="B11" s="1" t="s">
        <v>37</v>
      </c>
      <c r="C11" s="2">
        <v>6</v>
      </c>
      <c r="D11" s="6">
        <f>SUM(Master!D26)</f>
        <v>5</v>
      </c>
      <c r="E11" s="6">
        <f>SUM(Master!E26)</f>
        <v>1</v>
      </c>
      <c r="F11" s="6">
        <f>SUM(Master!F26)</f>
        <v>51</v>
      </c>
      <c r="G11" s="6">
        <f>SUM(Master!G26)</f>
        <v>1</v>
      </c>
      <c r="H11" s="6">
        <f>SUM(Master!H26)</f>
        <v>6</v>
      </c>
      <c r="I11" s="6">
        <f>SUM(Master!I26)</f>
        <v>5</v>
      </c>
      <c r="J11" s="6">
        <f>SUM(Master!J26)</f>
        <v>4</v>
      </c>
      <c r="K11" s="6">
        <f>SUM(Master!K26)</f>
        <v>0</v>
      </c>
      <c r="L11" s="1">
        <f>(D11*10)+(E11*10)+(F11*2)+(H11*5)+(I11*25)+(J11*20)+(K11*20)-(G11*5)</f>
        <v>392</v>
      </c>
    </row>
    <row r="12" spans="1:20" ht="12.75" customHeight="1" x14ac:dyDescent="0.2">
      <c r="A12" s="16" t="s">
        <v>31</v>
      </c>
      <c r="B12" s="1" t="s">
        <v>32</v>
      </c>
      <c r="C12" s="2">
        <v>6</v>
      </c>
      <c r="D12" s="6">
        <f>SUM(Master!D28)</f>
        <v>9</v>
      </c>
      <c r="E12" s="6">
        <f>SUM(Master!E28)</f>
        <v>0</v>
      </c>
      <c r="F12" s="6">
        <f>SUM(Master!F28)</f>
        <v>103</v>
      </c>
      <c r="G12" s="6">
        <f>SUM(Master!G28)</f>
        <v>0</v>
      </c>
      <c r="H12" s="6">
        <f>SUM(Master!H28)</f>
        <v>0</v>
      </c>
      <c r="I12" s="6">
        <f>SUM(Master!I28)</f>
        <v>0</v>
      </c>
      <c r="J12" s="6">
        <f>SUM(Master!J28)</f>
        <v>7</v>
      </c>
      <c r="K12" s="6">
        <f>SUM(Master!K28)</f>
        <v>0</v>
      </c>
      <c r="L12" s="1">
        <f>(D12*10)+(E12*10)+(F12*2)+(H12*5)+(I12*25)+(J12*20)+(K12*20)-(G12*5)</f>
        <v>436</v>
      </c>
    </row>
    <row r="13" spans="1:20" ht="12.75" customHeight="1" x14ac:dyDescent="0.2">
      <c r="A13" s="16" t="s">
        <v>19</v>
      </c>
      <c r="B13" s="1" t="s">
        <v>20</v>
      </c>
      <c r="C13" s="2">
        <v>8.35</v>
      </c>
      <c r="D13" s="6">
        <f>SUM(Master!D33)</f>
        <v>6</v>
      </c>
      <c r="E13" s="6">
        <f>SUM(Master!E33)</f>
        <v>1</v>
      </c>
      <c r="F13" s="6">
        <f>SUM(Master!F33)</f>
        <v>211</v>
      </c>
      <c r="G13" s="6">
        <f>SUM(Master!G33)</f>
        <v>0</v>
      </c>
      <c r="H13" s="6">
        <f>SUM(Master!H33)</f>
        <v>0</v>
      </c>
      <c r="I13" s="6">
        <f>SUM(Master!I33)</f>
        <v>0</v>
      </c>
      <c r="J13" s="6">
        <f>SUM(Master!J33)</f>
        <v>1</v>
      </c>
      <c r="K13" s="6">
        <f>SUM(Master!K33)</f>
        <v>0</v>
      </c>
      <c r="L13" s="1">
        <f>(D13*10)+(E13*10)+(F13*2)+(H13*5)+(I13*25)+(J13*20)+(K13*20)-(G13*5)</f>
        <v>512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51"/>
      <c r="E23" s="51"/>
      <c r="F23" s="51"/>
      <c r="G23" s="51"/>
      <c r="H23" s="51"/>
      <c r="I23" s="51"/>
      <c r="J23" s="51"/>
      <c r="K23" s="51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6842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86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6" t="s">
        <v>21</v>
      </c>
      <c r="B3" s="1" t="s">
        <v>1</v>
      </c>
      <c r="C3" s="2">
        <v>7.23</v>
      </c>
      <c r="D3" s="6">
        <f>SUM(Master!D4)</f>
        <v>8</v>
      </c>
      <c r="E3" s="6">
        <f>SUM(Master!E4)</f>
        <v>1</v>
      </c>
      <c r="F3" s="6">
        <f>SUM(Master!F4)</f>
        <v>143</v>
      </c>
      <c r="G3" s="6">
        <f>SUM(Master!G4)</f>
        <v>1</v>
      </c>
      <c r="H3" s="6">
        <f>SUM(Master!H4)</f>
        <v>1</v>
      </c>
      <c r="I3" s="6">
        <f>SUM(Master!I4)</f>
        <v>5</v>
      </c>
      <c r="J3" s="6">
        <f>SUM(Master!J4)</f>
        <v>3</v>
      </c>
      <c r="K3" s="6">
        <f>SUM(Master!K4)</f>
        <v>0</v>
      </c>
      <c r="L3" s="1">
        <f>(D3*10)+(E3*10)+(F3*2)+(H3*5)+(I3*25)+(J3*20)+(K3*20)-(G3*5)</f>
        <v>561</v>
      </c>
      <c r="M3" s="62" t="s">
        <v>87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16" t="s">
        <v>12</v>
      </c>
      <c r="B4" s="1" t="s">
        <v>18</v>
      </c>
      <c r="C4" s="2">
        <v>8.36</v>
      </c>
      <c r="D4" s="6">
        <f>SUM(Master!D10)</f>
        <v>9</v>
      </c>
      <c r="E4" s="6">
        <f>SUM(Master!E10)</f>
        <v>0</v>
      </c>
      <c r="F4" s="6">
        <f>SUM(Master!F10)</f>
        <v>205</v>
      </c>
      <c r="G4" s="6">
        <f>SUM(Master!G10)</f>
        <v>0</v>
      </c>
      <c r="H4" s="6">
        <f>SUM(Master!H10)</f>
        <v>0</v>
      </c>
      <c r="I4" s="6">
        <f>SUM(Master!I10)</f>
        <v>0</v>
      </c>
      <c r="J4" s="6">
        <f>SUM(Master!J10)</f>
        <v>6</v>
      </c>
      <c r="K4" s="6">
        <f>SUM(Master!K10)</f>
        <v>2</v>
      </c>
      <c r="L4" s="1">
        <f>(D4*10)+(E4*10)+(F4*2)+(H4*5)+(I4*25)+(J4*20)+(K4*20)-(G4*5)</f>
        <v>660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6" t="s">
        <v>38</v>
      </c>
      <c r="B5" s="1" t="s">
        <v>39</v>
      </c>
      <c r="C5" s="2">
        <v>6</v>
      </c>
      <c r="D5" s="6">
        <f>SUM(Master!D15)</f>
        <v>6</v>
      </c>
      <c r="E5" s="6">
        <f>SUM(Master!E15)</f>
        <v>1</v>
      </c>
      <c r="F5" s="6">
        <f>SUM(Master!F15)</f>
        <v>118</v>
      </c>
      <c r="G5" s="6">
        <f>SUM(Master!G15)</f>
        <v>2</v>
      </c>
      <c r="H5" s="6">
        <f>SUM(Master!H15)</f>
        <v>0</v>
      </c>
      <c r="I5" s="6">
        <f>SUM(Master!I15)</f>
        <v>1</v>
      </c>
      <c r="J5" s="6">
        <f>SUM(Master!J15)</f>
        <v>2</v>
      </c>
      <c r="K5" s="6">
        <f>SUM(Master!K15)</f>
        <v>1</v>
      </c>
      <c r="L5" s="1">
        <f>(D5*10)+(E5*10)+(F5*2)+(H5*5)+(I5*25)+(J5*20)+(K5*20)-(G5*5)</f>
        <v>381</v>
      </c>
    </row>
    <row r="6" spans="1:20" ht="12.75" customHeight="1" x14ac:dyDescent="0.2">
      <c r="A6" s="16" t="s">
        <v>10</v>
      </c>
      <c r="B6" s="1" t="s">
        <v>11</v>
      </c>
      <c r="C6" s="2">
        <v>12.4</v>
      </c>
      <c r="D6" s="6">
        <f>SUM(Master!D18)</f>
        <v>9</v>
      </c>
      <c r="E6" s="6">
        <f>SUM(Master!E18)</f>
        <v>0</v>
      </c>
      <c r="F6" s="6">
        <f>SUM(Master!F18)</f>
        <v>153</v>
      </c>
      <c r="G6" s="6">
        <f>SUM(Master!G18)</f>
        <v>2</v>
      </c>
      <c r="H6" s="6">
        <f>SUM(Master!H18)</f>
        <v>0</v>
      </c>
      <c r="I6" s="6">
        <f>SUM(Master!I18)</f>
        <v>0</v>
      </c>
      <c r="J6" s="6">
        <f>SUM(Master!J18)</f>
        <v>7</v>
      </c>
      <c r="K6" s="6">
        <f>SUM(Master!K18)</f>
        <v>1</v>
      </c>
      <c r="L6" s="1">
        <f>(D6*10)+(E6*10)+(F6*2)+(H6*5)+(I6*25)+(J6*20)+(K6*20)-(G6*5)</f>
        <v>546</v>
      </c>
    </row>
    <row r="7" spans="1:20" ht="12.75" customHeight="1" x14ac:dyDescent="0.2">
      <c r="A7" s="16" t="s">
        <v>6</v>
      </c>
      <c r="B7" s="1" t="s">
        <v>7</v>
      </c>
      <c r="C7" s="2">
        <v>12.96</v>
      </c>
      <c r="D7" s="6">
        <f>SUM(Master!D19)</f>
        <v>6</v>
      </c>
      <c r="E7" s="6">
        <f>SUM(Master!E19)</f>
        <v>0</v>
      </c>
      <c r="F7" s="6">
        <f>SUM(Master!F19)</f>
        <v>22</v>
      </c>
      <c r="G7" s="6">
        <f>SUM(Master!G19)</f>
        <v>2</v>
      </c>
      <c r="H7" s="6">
        <f>SUM(Master!H19)</f>
        <v>11</v>
      </c>
      <c r="I7" s="6">
        <f>SUM(Master!I19)</f>
        <v>4</v>
      </c>
      <c r="J7" s="6">
        <f>SUM(Master!J19)</f>
        <v>1</v>
      </c>
      <c r="K7" s="6">
        <f>SUM(Master!K19)</f>
        <v>1</v>
      </c>
      <c r="L7" s="1">
        <f>(D7*10)+(E7*10)+(F7*2)+(H7*5)+(I7*25)+(J7*20)+(K7*20)-(G7*5)</f>
        <v>289</v>
      </c>
    </row>
    <row r="8" spans="1:20" ht="12.75" customHeight="1" x14ac:dyDescent="0.2">
      <c r="A8" s="16" t="s">
        <v>14</v>
      </c>
      <c r="B8" s="1" t="s">
        <v>15</v>
      </c>
      <c r="C8" s="2">
        <v>10.34</v>
      </c>
      <c r="D8" s="6">
        <f>SUM(Master!D20)</f>
        <v>9</v>
      </c>
      <c r="E8" s="6">
        <f>SUM(Master!E20)</f>
        <v>2</v>
      </c>
      <c r="F8" s="6">
        <f>SUM(Master!F20)</f>
        <v>13</v>
      </c>
      <c r="G8" s="6">
        <f>SUM(Master!G20)</f>
        <v>0</v>
      </c>
      <c r="H8" s="6">
        <f>SUM(Master!H20)</f>
        <v>10</v>
      </c>
      <c r="I8" s="6">
        <f>SUM(Master!I20)</f>
        <v>18</v>
      </c>
      <c r="J8" s="6">
        <f>SUM(Master!J20)</f>
        <v>4</v>
      </c>
      <c r="K8" s="6">
        <f>SUM(Master!K20)</f>
        <v>0</v>
      </c>
      <c r="L8" s="1">
        <f>(D8*10)+(E8*10)+(F8*2)+(H8*5)+(I8*25)+(J8*20)+(K8*20)-(G8*5)</f>
        <v>716</v>
      </c>
    </row>
    <row r="9" spans="1:20" ht="12.75" customHeight="1" x14ac:dyDescent="0.2">
      <c r="A9" s="9" t="s">
        <v>4</v>
      </c>
      <c r="B9" s="9" t="s">
        <v>5</v>
      </c>
      <c r="C9" s="19">
        <v>13.48</v>
      </c>
      <c r="D9" s="20">
        <f>SUM(Master!D23)</f>
        <v>9</v>
      </c>
      <c r="E9" s="20">
        <f>SUM(Master!E23)</f>
        <v>2</v>
      </c>
      <c r="F9" s="20">
        <f>SUM(Master!F23)</f>
        <v>250</v>
      </c>
      <c r="G9" s="20">
        <f>SUM(Master!G23)</f>
        <v>1</v>
      </c>
      <c r="H9" s="20">
        <f>SUM(Master!H23)</f>
        <v>1</v>
      </c>
      <c r="I9" s="20">
        <f>SUM(Master!I23)</f>
        <v>13</v>
      </c>
      <c r="J9" s="20">
        <f>SUM(Master!J23)</f>
        <v>10</v>
      </c>
      <c r="K9" s="20">
        <f>SUM(Master!K23)</f>
        <v>0</v>
      </c>
      <c r="L9" s="9">
        <f>((D9*10)+(E9*10)+(F9*2)+(H9*5)+(I9*25)+(J9*20)+(K9*20)-(G9*5))*2</f>
        <v>2270</v>
      </c>
    </row>
    <row r="10" spans="1:20" ht="12.75" customHeight="1" x14ac:dyDescent="0.2">
      <c r="A10" s="16" t="s">
        <v>16</v>
      </c>
      <c r="B10" s="1" t="s">
        <v>22</v>
      </c>
      <c r="C10" s="2">
        <v>7.2</v>
      </c>
      <c r="D10" s="6">
        <f>SUM(Master!D24)</f>
        <v>8</v>
      </c>
      <c r="E10" s="6">
        <f>SUM(Master!E24)</f>
        <v>0</v>
      </c>
      <c r="F10" s="6">
        <f>SUM(Master!F24)</f>
        <v>106</v>
      </c>
      <c r="G10" s="6">
        <f>SUM(Master!G24)</f>
        <v>1</v>
      </c>
      <c r="H10" s="6">
        <f>SUM(Master!H24)</f>
        <v>0</v>
      </c>
      <c r="I10" s="6">
        <f>SUM(Master!I24)</f>
        <v>0</v>
      </c>
      <c r="J10" s="6">
        <f>SUM(Master!J24)</f>
        <v>2</v>
      </c>
      <c r="K10" s="6">
        <f>SUM(Master!K24)</f>
        <v>0</v>
      </c>
      <c r="L10" s="1">
        <f>(D10*10)+(E10*10)+(F10*2)+(H10*5)+(I10*25)+(J10*20)+(K10*20)-(G10*5)</f>
        <v>327</v>
      </c>
    </row>
    <row r="11" spans="1:20" ht="12.75" customHeight="1" x14ac:dyDescent="0.2">
      <c r="A11" s="16" t="s">
        <v>36</v>
      </c>
      <c r="B11" s="1" t="s">
        <v>37</v>
      </c>
      <c r="C11" s="2">
        <v>6</v>
      </c>
      <c r="D11" s="6">
        <f>SUM(Master!D26)</f>
        <v>5</v>
      </c>
      <c r="E11" s="6">
        <f>SUM(Master!E26)</f>
        <v>1</v>
      </c>
      <c r="F11" s="6">
        <f>SUM(Master!F26)</f>
        <v>51</v>
      </c>
      <c r="G11" s="6">
        <f>SUM(Master!G26)</f>
        <v>1</v>
      </c>
      <c r="H11" s="6">
        <f>SUM(Master!H26)</f>
        <v>6</v>
      </c>
      <c r="I11" s="6">
        <f>SUM(Master!I26)</f>
        <v>5</v>
      </c>
      <c r="J11" s="6">
        <f>SUM(Master!J26)</f>
        <v>4</v>
      </c>
      <c r="K11" s="6">
        <f>SUM(Master!K26)</f>
        <v>0</v>
      </c>
      <c r="L11" s="1">
        <f>(D11*10)+(E11*10)+(F11*2)+(H11*5)+(I11*25)+(J11*20)+(K11*20)-(G11*5)</f>
        <v>392</v>
      </c>
    </row>
    <row r="12" spans="1:20" ht="12.75" customHeight="1" x14ac:dyDescent="0.2">
      <c r="A12" s="16" t="s">
        <v>31</v>
      </c>
      <c r="B12" s="1" t="s">
        <v>32</v>
      </c>
      <c r="C12" s="2">
        <v>6</v>
      </c>
      <c r="D12" s="6">
        <f>SUM(Master!D28)</f>
        <v>9</v>
      </c>
      <c r="E12" s="6">
        <f>SUM(Master!E28)</f>
        <v>0</v>
      </c>
      <c r="F12" s="6">
        <f>SUM(Master!F28)</f>
        <v>103</v>
      </c>
      <c r="G12" s="6">
        <f>SUM(Master!G28)</f>
        <v>0</v>
      </c>
      <c r="H12" s="6">
        <f>SUM(Master!H28)</f>
        <v>0</v>
      </c>
      <c r="I12" s="6">
        <f>SUM(Master!I28)</f>
        <v>0</v>
      </c>
      <c r="J12" s="6">
        <f>SUM(Master!J28)</f>
        <v>7</v>
      </c>
      <c r="K12" s="6">
        <f>SUM(Master!K28)</f>
        <v>0</v>
      </c>
      <c r="L12" s="1">
        <f>(D12*10)+(E12*10)+(F12*2)+(H12*5)+(I12*25)+(J12*20)+(K12*20)-(G12*5)</f>
        <v>436</v>
      </c>
    </row>
    <row r="13" spans="1:20" ht="12.75" customHeight="1" x14ac:dyDescent="0.2">
      <c r="A13" s="16" t="s">
        <v>19</v>
      </c>
      <c r="B13" s="1" t="s">
        <v>20</v>
      </c>
      <c r="C13" s="2">
        <v>8.35</v>
      </c>
      <c r="D13" s="6">
        <f>SUM(Master!D33)</f>
        <v>6</v>
      </c>
      <c r="E13" s="6">
        <f>SUM(Master!E33)</f>
        <v>1</v>
      </c>
      <c r="F13" s="6">
        <f>SUM(Master!F33)</f>
        <v>211</v>
      </c>
      <c r="G13" s="6">
        <f>SUM(Master!G33)</f>
        <v>0</v>
      </c>
      <c r="H13" s="6">
        <f>SUM(Master!H33)</f>
        <v>0</v>
      </c>
      <c r="I13" s="6">
        <f>SUM(Master!I33)</f>
        <v>0</v>
      </c>
      <c r="J13" s="6">
        <f>SUM(Master!J33)</f>
        <v>1</v>
      </c>
      <c r="K13" s="6">
        <f>SUM(Master!K33)</f>
        <v>0</v>
      </c>
      <c r="L13" s="1">
        <f>(D13*10)+(E13*10)+(F13*2)+(H13*5)+(I13*25)+(J13*20)+(K13*20)-(G13*5)</f>
        <v>512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51"/>
      <c r="E23" s="51"/>
      <c r="F23" s="51"/>
      <c r="G23" s="51"/>
      <c r="H23" s="51"/>
      <c r="I23" s="51"/>
      <c r="J23" s="51"/>
      <c r="K23" s="51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7090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88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6" t="s">
        <v>21</v>
      </c>
      <c r="B3" s="1" t="s">
        <v>1</v>
      </c>
      <c r="C3" s="2">
        <v>7.23</v>
      </c>
      <c r="D3" s="6">
        <f>SUM(Master!D4)</f>
        <v>8</v>
      </c>
      <c r="E3" s="6">
        <f>SUM(Master!E4)</f>
        <v>1</v>
      </c>
      <c r="F3" s="6">
        <f>SUM(Master!F4)</f>
        <v>143</v>
      </c>
      <c r="G3" s="6">
        <f>SUM(Master!G4)</f>
        <v>1</v>
      </c>
      <c r="H3" s="6">
        <f>SUM(Master!H4)</f>
        <v>1</v>
      </c>
      <c r="I3" s="6">
        <f>SUM(Master!I4)</f>
        <v>5</v>
      </c>
      <c r="J3" s="6">
        <f>SUM(Master!J4)</f>
        <v>3</v>
      </c>
      <c r="K3" s="6">
        <f>SUM(Master!K4)</f>
        <v>0</v>
      </c>
      <c r="L3" s="1">
        <f>(D3*10)+(E3*10)+(F3*2)+(H3*5)+(I3*25)+(J3*20)+(K3*20)-(G3*5)</f>
        <v>561</v>
      </c>
      <c r="M3" s="62" t="s">
        <v>89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16" t="s">
        <v>0</v>
      </c>
      <c r="B4" s="1" t="s">
        <v>1</v>
      </c>
      <c r="C4" s="2">
        <v>15.32</v>
      </c>
      <c r="D4" s="6">
        <f>SUM(Master!D5)</f>
        <v>9</v>
      </c>
      <c r="E4" s="6">
        <f>SUM(Master!E5)</f>
        <v>2</v>
      </c>
      <c r="F4" s="6">
        <f>SUM(Master!F5)</f>
        <v>6</v>
      </c>
      <c r="G4" s="6">
        <f>SUM(Master!G5)</f>
        <v>2</v>
      </c>
      <c r="H4" s="6">
        <f>SUM(Master!H5)</f>
        <v>25</v>
      </c>
      <c r="I4" s="6">
        <f>SUM(Master!I5)</f>
        <v>27</v>
      </c>
      <c r="J4" s="6">
        <f>SUM(Master!J5)</f>
        <v>2</v>
      </c>
      <c r="K4" s="6">
        <f>SUM(Master!K5)</f>
        <v>0</v>
      </c>
      <c r="L4" s="1">
        <f>(D4*10)+(E4*10)+(F4*2)+(H4*5)+(I4*25)+(J4*20)+(K4*20)-(G4*5)</f>
        <v>952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6" t="s">
        <v>25</v>
      </c>
      <c r="B5" s="1" t="s">
        <v>26</v>
      </c>
      <c r="C5" s="2">
        <v>6.81</v>
      </c>
      <c r="D5" s="6">
        <f>SUM(Master!D6)</f>
        <v>9</v>
      </c>
      <c r="E5" s="6">
        <f>SUM(Master!E6)</f>
        <v>1</v>
      </c>
      <c r="F5" s="6">
        <f>SUM(Master!F6)</f>
        <v>58</v>
      </c>
      <c r="G5" s="6">
        <f>SUM(Master!G6)</f>
        <v>2</v>
      </c>
      <c r="H5" s="6">
        <f>SUM(Master!H6)</f>
        <v>0</v>
      </c>
      <c r="I5" s="6">
        <f>SUM(Master!I6)</f>
        <v>0</v>
      </c>
      <c r="J5" s="6">
        <f>SUM(Master!J6)</f>
        <v>4</v>
      </c>
      <c r="K5" s="6">
        <f>SUM(Master!K6)</f>
        <v>4</v>
      </c>
      <c r="L5" s="1">
        <f>(D5*10)+(E5*10)+(F5*2)+(H5*5)+(I5*25)+(J5*20)+(K5*20)-(G5*5)</f>
        <v>366</v>
      </c>
    </row>
    <row r="6" spans="1:20" ht="12.75" customHeight="1" x14ac:dyDescent="0.2">
      <c r="A6" s="16" t="s">
        <v>12</v>
      </c>
      <c r="B6" s="1" t="s">
        <v>18</v>
      </c>
      <c r="C6" s="2">
        <v>8.36</v>
      </c>
      <c r="D6" s="6">
        <f>SUM(Master!D10)</f>
        <v>9</v>
      </c>
      <c r="E6" s="6">
        <f>SUM(Master!E10)</f>
        <v>0</v>
      </c>
      <c r="F6" s="6">
        <f>SUM(Master!F10)</f>
        <v>205</v>
      </c>
      <c r="G6" s="6">
        <f>SUM(Master!G10)</f>
        <v>0</v>
      </c>
      <c r="H6" s="6">
        <f>SUM(Master!H10)</f>
        <v>0</v>
      </c>
      <c r="I6" s="6">
        <f>SUM(Master!I10)</f>
        <v>0</v>
      </c>
      <c r="J6" s="6">
        <f>SUM(Master!J10)</f>
        <v>6</v>
      </c>
      <c r="K6" s="6">
        <f>SUM(Master!K10)</f>
        <v>2</v>
      </c>
      <c r="L6" s="1">
        <f>(D6*10)+(E6*10)+(F6*2)+(H6*5)+(I6*25)+(J6*20)+(K6*20)-(G6*5)</f>
        <v>660</v>
      </c>
    </row>
    <row r="7" spans="1:20" ht="12.75" customHeight="1" x14ac:dyDescent="0.2">
      <c r="A7" s="16" t="s">
        <v>8</v>
      </c>
      <c r="B7" s="1" t="s">
        <v>9</v>
      </c>
      <c r="C7" s="2">
        <v>12.51</v>
      </c>
      <c r="D7" s="6">
        <f>SUM(Master!D14)</f>
        <v>6</v>
      </c>
      <c r="E7" s="6">
        <f>SUM(Master!E14)</f>
        <v>1</v>
      </c>
      <c r="F7" s="6">
        <f>SUM(Master!F14)</f>
        <v>44</v>
      </c>
      <c r="G7" s="6">
        <f>SUM(Master!G14)</f>
        <v>1</v>
      </c>
      <c r="H7" s="6">
        <f>SUM(Master!H14)</f>
        <v>9</v>
      </c>
      <c r="I7" s="6">
        <f>SUM(Master!I14)</f>
        <v>11</v>
      </c>
      <c r="J7" s="6">
        <f>SUM(Master!J14)</f>
        <v>1</v>
      </c>
      <c r="K7" s="6">
        <f>SUM(Master!K14)</f>
        <v>0</v>
      </c>
      <c r="L7" s="1">
        <f>(D7*10)+(E7*10)+(F7*2)+(H7*5)+(I7*25)+(J7*20)+(K7*20)-(G7*5)</f>
        <v>493</v>
      </c>
    </row>
    <row r="8" spans="1:20" ht="12.75" customHeight="1" x14ac:dyDescent="0.2">
      <c r="A8" s="16" t="s">
        <v>38</v>
      </c>
      <c r="B8" s="1" t="s">
        <v>39</v>
      </c>
      <c r="C8" s="2">
        <v>6</v>
      </c>
      <c r="D8" s="6">
        <f>SUM(Master!D15)</f>
        <v>6</v>
      </c>
      <c r="E8" s="6">
        <f>SUM(Master!E15)</f>
        <v>1</v>
      </c>
      <c r="F8" s="6">
        <f>SUM(Master!F15)</f>
        <v>118</v>
      </c>
      <c r="G8" s="6">
        <f>SUM(Master!G15)</f>
        <v>2</v>
      </c>
      <c r="H8" s="6">
        <f>SUM(Master!H15)</f>
        <v>0</v>
      </c>
      <c r="I8" s="6">
        <f>SUM(Master!I15)</f>
        <v>1</v>
      </c>
      <c r="J8" s="6">
        <f>SUM(Master!J15)</f>
        <v>2</v>
      </c>
      <c r="K8" s="6">
        <f>SUM(Master!K15)</f>
        <v>1</v>
      </c>
      <c r="L8" s="1">
        <f>(D8*10)+(E8*10)+(F8*2)+(H8*5)+(I8*25)+(J8*20)+(K8*20)-(G8*5)</f>
        <v>381</v>
      </c>
    </row>
    <row r="9" spans="1:20" ht="12.75" customHeight="1" x14ac:dyDescent="0.2">
      <c r="A9" s="16" t="s">
        <v>55</v>
      </c>
      <c r="B9" s="1" t="s">
        <v>11</v>
      </c>
      <c r="C9" s="2">
        <v>6</v>
      </c>
      <c r="D9" s="6">
        <f>SUM(Master!D17)</f>
        <v>5</v>
      </c>
      <c r="E9" s="6">
        <f>SUM(Master!E17)</f>
        <v>0</v>
      </c>
      <c r="F9" s="6">
        <f>SUM(Master!F17)</f>
        <v>101</v>
      </c>
      <c r="G9" s="6">
        <f>SUM(Master!G17)</f>
        <v>0</v>
      </c>
      <c r="H9" s="6">
        <f>SUM(Master!H17)</f>
        <v>0</v>
      </c>
      <c r="I9" s="6">
        <f>SUM(Master!I17)</f>
        <v>0</v>
      </c>
      <c r="J9" s="6">
        <f>SUM(Master!J17)</f>
        <v>0</v>
      </c>
      <c r="K9" s="6">
        <f>SUM(Master!K17)</f>
        <v>0</v>
      </c>
      <c r="L9" s="1">
        <f>(D9*10)+(E9*10)+(F9*2)+(H9*5)+(I9*25)+(J9*20)+(K9*20)-(G9*5)</f>
        <v>252</v>
      </c>
    </row>
    <row r="10" spans="1:20" ht="12.75" customHeight="1" x14ac:dyDescent="0.2">
      <c r="A10" s="16" t="s">
        <v>4</v>
      </c>
      <c r="B10" s="16" t="s">
        <v>5</v>
      </c>
      <c r="C10" s="17">
        <v>13.48</v>
      </c>
      <c r="D10" s="18">
        <f>SUM(Master!D23)</f>
        <v>9</v>
      </c>
      <c r="E10" s="18">
        <f>SUM(Master!E23)</f>
        <v>2</v>
      </c>
      <c r="F10" s="18">
        <f>SUM(Master!F23)</f>
        <v>250</v>
      </c>
      <c r="G10" s="18">
        <f>SUM(Master!G23)</f>
        <v>1</v>
      </c>
      <c r="H10" s="18">
        <f>SUM(Master!H23)</f>
        <v>1</v>
      </c>
      <c r="I10" s="18">
        <f>SUM(Master!I23)</f>
        <v>13</v>
      </c>
      <c r="J10" s="18">
        <f>SUM(Master!J23)</f>
        <v>10</v>
      </c>
      <c r="K10" s="18">
        <f>SUM(Master!K23)</f>
        <v>0</v>
      </c>
      <c r="L10" s="16">
        <f>((D10*10)+(E10*10)+(F10*2)+(H10*5)+(I10*25)+(J10*20)+(K10*20)-(G10*5))*2</f>
        <v>2270</v>
      </c>
    </row>
    <row r="11" spans="1:20" ht="12.75" customHeight="1" x14ac:dyDescent="0.2">
      <c r="A11" s="16" t="s">
        <v>16</v>
      </c>
      <c r="B11" s="1" t="s">
        <v>22</v>
      </c>
      <c r="C11" s="2">
        <v>7.2</v>
      </c>
      <c r="D11" s="6">
        <f>SUM(Master!D24)</f>
        <v>8</v>
      </c>
      <c r="E11" s="6">
        <f>SUM(Master!E24)</f>
        <v>0</v>
      </c>
      <c r="F11" s="6">
        <f>SUM(Master!F24)</f>
        <v>106</v>
      </c>
      <c r="G11" s="6">
        <f>SUM(Master!G24)</f>
        <v>1</v>
      </c>
      <c r="H11" s="6">
        <f>SUM(Master!H24)</f>
        <v>0</v>
      </c>
      <c r="I11" s="6">
        <f>SUM(Master!I24)</f>
        <v>0</v>
      </c>
      <c r="J11" s="6">
        <f>SUM(Master!J24)</f>
        <v>2</v>
      </c>
      <c r="K11" s="6">
        <f>SUM(Master!K24)</f>
        <v>0</v>
      </c>
      <c r="L11" s="1">
        <f>(D11*10)+(E11*10)+(F11*2)+(H11*5)+(I11*25)+(J11*20)+(K11*20)-(G11*5)</f>
        <v>327</v>
      </c>
    </row>
    <row r="12" spans="1:20" ht="12.75" customHeight="1" x14ac:dyDescent="0.2">
      <c r="A12" s="16" t="s">
        <v>31</v>
      </c>
      <c r="B12" s="1" t="s">
        <v>32</v>
      </c>
      <c r="C12" s="2">
        <v>6</v>
      </c>
      <c r="D12" s="6">
        <f>SUM(Master!D28)</f>
        <v>9</v>
      </c>
      <c r="E12" s="6">
        <f>SUM(Master!E28)</f>
        <v>0</v>
      </c>
      <c r="F12" s="6">
        <f>SUM(Master!F28)</f>
        <v>103</v>
      </c>
      <c r="G12" s="6">
        <f>SUM(Master!G28)</f>
        <v>0</v>
      </c>
      <c r="H12" s="6">
        <f>SUM(Master!H28)</f>
        <v>0</v>
      </c>
      <c r="I12" s="6">
        <f>SUM(Master!I28)</f>
        <v>0</v>
      </c>
      <c r="J12" s="6">
        <f>SUM(Master!J28)</f>
        <v>7</v>
      </c>
      <c r="K12" s="6">
        <f>SUM(Master!K28)</f>
        <v>0</v>
      </c>
      <c r="L12" s="1">
        <f>(D12*10)+(E12*10)+(F12*2)+(H12*5)+(I12*25)+(J12*20)+(K12*20)-(G12*5)</f>
        <v>436</v>
      </c>
    </row>
    <row r="13" spans="1:20" ht="12.75" customHeight="1" x14ac:dyDescent="0.2">
      <c r="A13" s="16" t="s">
        <v>19</v>
      </c>
      <c r="B13" s="1" t="s">
        <v>20</v>
      </c>
      <c r="C13" s="2">
        <v>8.35</v>
      </c>
      <c r="D13" s="6">
        <f>SUM(Master!D33)</f>
        <v>6</v>
      </c>
      <c r="E13" s="6">
        <f>SUM(Master!E33)</f>
        <v>1</v>
      </c>
      <c r="F13" s="6">
        <f>SUM(Master!F33)</f>
        <v>211</v>
      </c>
      <c r="G13" s="6">
        <f>SUM(Master!G33)</f>
        <v>0</v>
      </c>
      <c r="H13" s="6">
        <f>SUM(Master!H33)</f>
        <v>0</v>
      </c>
      <c r="I13" s="6">
        <f>SUM(Master!I33)</f>
        <v>0</v>
      </c>
      <c r="J13" s="6">
        <f>SUM(Master!J33)</f>
        <v>1</v>
      </c>
      <c r="K13" s="6">
        <f>SUM(Master!K33)</f>
        <v>0</v>
      </c>
      <c r="L13" s="1">
        <f>(D13*10)+(E13*10)+(F13*2)+(H13*5)+(I13*25)+(J13*20)+(K13*20)-(G13*5)</f>
        <v>512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51"/>
      <c r="E23" s="51"/>
      <c r="F23" s="51"/>
      <c r="G23" s="51"/>
      <c r="H23" s="51"/>
      <c r="I23" s="51"/>
      <c r="J23" s="51"/>
      <c r="K23" s="51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6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7210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90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6" t="s">
        <v>23</v>
      </c>
      <c r="B3" s="1" t="s">
        <v>24</v>
      </c>
      <c r="C3" s="2">
        <v>7</v>
      </c>
      <c r="D3" s="6">
        <f>SUM(Master!D3)</f>
        <v>4</v>
      </c>
      <c r="E3" s="6">
        <f>SUM(Master!E3)</f>
        <v>0</v>
      </c>
      <c r="F3" s="6">
        <f>SUM(Master!F3)</f>
        <v>79</v>
      </c>
      <c r="G3" s="6">
        <f>SUM(Master!G3)</f>
        <v>0</v>
      </c>
      <c r="H3" s="6">
        <f>SUM(Master!H3)</f>
        <v>0</v>
      </c>
      <c r="I3" s="6">
        <f>SUM(Master!I3)</f>
        <v>0</v>
      </c>
      <c r="J3" s="6">
        <f>SUM(Master!J3)</f>
        <v>1</v>
      </c>
      <c r="K3" s="6">
        <f>SUM(Master!K3)</f>
        <v>0</v>
      </c>
      <c r="L3" s="1">
        <f>(D3*10)+(E3*10)+(F3*2)+(H3*5)+(I3*25)+(J3*20)+(K3*20)-(G3*5)</f>
        <v>218</v>
      </c>
      <c r="M3" s="62" t="s">
        <v>91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16" t="s">
        <v>21</v>
      </c>
      <c r="B4" s="1" t="s">
        <v>1</v>
      </c>
      <c r="C4" s="2">
        <v>7.23</v>
      </c>
      <c r="D4" s="6">
        <f>SUM(Master!D4)</f>
        <v>8</v>
      </c>
      <c r="E4" s="6">
        <f>SUM(Master!E4)</f>
        <v>1</v>
      </c>
      <c r="F4" s="6">
        <f>SUM(Master!F4)</f>
        <v>143</v>
      </c>
      <c r="G4" s="6">
        <f>SUM(Master!G4)</f>
        <v>1</v>
      </c>
      <c r="H4" s="6">
        <f>SUM(Master!H4)</f>
        <v>1</v>
      </c>
      <c r="I4" s="6">
        <f>SUM(Master!I4)</f>
        <v>5</v>
      </c>
      <c r="J4" s="6">
        <f>SUM(Master!J4)</f>
        <v>3</v>
      </c>
      <c r="K4" s="6">
        <f>SUM(Master!K4)</f>
        <v>0</v>
      </c>
      <c r="L4" s="1">
        <f>(D4*10)+(E4*10)+(F4*2)+(H4*5)+(I4*25)+(J4*20)+(K4*20)-(G4*5)</f>
        <v>561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6" t="s">
        <v>0</v>
      </c>
      <c r="B5" s="16" t="s">
        <v>1</v>
      </c>
      <c r="C5" s="17">
        <v>15.32</v>
      </c>
      <c r="D5" s="18">
        <f>SUM(Master!D5)</f>
        <v>9</v>
      </c>
      <c r="E5" s="18">
        <f>SUM(Master!E5)</f>
        <v>2</v>
      </c>
      <c r="F5" s="18">
        <f>SUM(Master!F5)</f>
        <v>6</v>
      </c>
      <c r="G5" s="18">
        <f>SUM(Master!G5)</f>
        <v>2</v>
      </c>
      <c r="H5" s="18">
        <f>SUM(Master!H5)</f>
        <v>25</v>
      </c>
      <c r="I5" s="18">
        <f>SUM(Master!I5)</f>
        <v>27</v>
      </c>
      <c r="J5" s="18">
        <f>SUM(Master!J5)</f>
        <v>2</v>
      </c>
      <c r="K5" s="18">
        <f>SUM(Master!K5)</f>
        <v>0</v>
      </c>
      <c r="L5" s="16">
        <f>((D5*10)+(E5*10)+(F5*2)+(H5*5)+(I5*25)+(J5*20)+(K5*20)-(G5*5))*2</f>
        <v>1904</v>
      </c>
    </row>
    <row r="6" spans="1:20" ht="12.75" customHeight="1" x14ac:dyDescent="0.2">
      <c r="A6" s="16" t="s">
        <v>25</v>
      </c>
      <c r="B6" s="1" t="s">
        <v>26</v>
      </c>
      <c r="C6" s="2">
        <v>6.81</v>
      </c>
      <c r="D6" s="6">
        <f>SUM(Master!D6)</f>
        <v>9</v>
      </c>
      <c r="E6" s="6">
        <f>SUM(Master!E6)</f>
        <v>1</v>
      </c>
      <c r="F6" s="6">
        <f>SUM(Master!F6)</f>
        <v>58</v>
      </c>
      <c r="G6" s="6">
        <f>SUM(Master!G6)</f>
        <v>2</v>
      </c>
      <c r="H6" s="6">
        <f>SUM(Master!H6)</f>
        <v>0</v>
      </c>
      <c r="I6" s="6">
        <f>SUM(Master!I6)</f>
        <v>0</v>
      </c>
      <c r="J6" s="6">
        <f>SUM(Master!J6)</f>
        <v>4</v>
      </c>
      <c r="K6" s="6">
        <f>SUM(Master!K6)</f>
        <v>4</v>
      </c>
      <c r="L6" s="1">
        <f>(D6*10)+(E6*10)+(F6*2)+(H6*5)+(I6*25)+(J6*20)+(K6*20)-(G6*5)</f>
        <v>366</v>
      </c>
    </row>
    <row r="7" spans="1:20" ht="12.75" customHeight="1" x14ac:dyDescent="0.2">
      <c r="A7" s="16" t="s">
        <v>12</v>
      </c>
      <c r="B7" s="1" t="s">
        <v>18</v>
      </c>
      <c r="C7" s="2">
        <v>8.36</v>
      </c>
      <c r="D7" s="6">
        <f>SUM(Master!D10)</f>
        <v>9</v>
      </c>
      <c r="E7" s="6">
        <f>SUM(Master!E10)</f>
        <v>0</v>
      </c>
      <c r="F7" s="6">
        <f>SUM(Master!F10)</f>
        <v>205</v>
      </c>
      <c r="G7" s="6">
        <f>SUM(Master!G10)</f>
        <v>0</v>
      </c>
      <c r="H7" s="6">
        <f>SUM(Master!H10)</f>
        <v>0</v>
      </c>
      <c r="I7" s="6">
        <f>SUM(Master!I10)</f>
        <v>0</v>
      </c>
      <c r="J7" s="6">
        <f>SUM(Master!J10)</f>
        <v>6</v>
      </c>
      <c r="K7" s="6">
        <f>SUM(Master!K10)</f>
        <v>2</v>
      </c>
      <c r="L7" s="1">
        <f>(D7*10)+(E7*10)+(F7*2)+(H7*5)+(I7*25)+(J7*20)+(K7*20)-(G7*5)</f>
        <v>660</v>
      </c>
    </row>
    <row r="8" spans="1:20" ht="12.75" customHeight="1" x14ac:dyDescent="0.2">
      <c r="A8" s="16" t="s">
        <v>38</v>
      </c>
      <c r="B8" s="1" t="s">
        <v>39</v>
      </c>
      <c r="C8" s="2">
        <v>6</v>
      </c>
      <c r="D8" s="6">
        <f>SUM(Master!D15)</f>
        <v>6</v>
      </c>
      <c r="E8" s="6">
        <f>SUM(Master!E15)</f>
        <v>1</v>
      </c>
      <c r="F8" s="6">
        <f>SUM(Master!F15)</f>
        <v>118</v>
      </c>
      <c r="G8" s="6">
        <f>SUM(Master!G15)</f>
        <v>2</v>
      </c>
      <c r="H8" s="6">
        <f>SUM(Master!H15)</f>
        <v>0</v>
      </c>
      <c r="I8" s="6">
        <f>SUM(Master!I15)</f>
        <v>1</v>
      </c>
      <c r="J8" s="6">
        <f>SUM(Master!J15)</f>
        <v>2</v>
      </c>
      <c r="K8" s="6">
        <f>SUM(Master!K15)</f>
        <v>1</v>
      </c>
      <c r="L8" s="1">
        <f>(D8*10)+(E8*10)+(F8*2)+(H8*5)+(I8*25)+(J8*20)+(K8*20)-(G8*5)</f>
        <v>381</v>
      </c>
    </row>
    <row r="9" spans="1:20" ht="12.75" customHeight="1" x14ac:dyDescent="0.2">
      <c r="A9" s="16" t="s">
        <v>16</v>
      </c>
      <c r="B9" s="1" t="s">
        <v>17</v>
      </c>
      <c r="C9" s="2">
        <v>8.85</v>
      </c>
      <c r="D9" s="6">
        <f>SUM(Master!D16)</f>
        <v>5</v>
      </c>
      <c r="E9" s="6">
        <f>SUM(Master!E16)</f>
        <v>0</v>
      </c>
      <c r="F9" s="6">
        <f>SUM(Master!F16)</f>
        <v>31</v>
      </c>
      <c r="G9" s="6">
        <f>SUM(Master!G16)</f>
        <v>0</v>
      </c>
      <c r="H9" s="6">
        <f>SUM(Master!H16)</f>
        <v>2</v>
      </c>
      <c r="I9" s="6">
        <f>SUM(Master!I16)</f>
        <v>4</v>
      </c>
      <c r="J9" s="6">
        <f>SUM(Master!J16)</f>
        <v>3</v>
      </c>
      <c r="K9" s="6">
        <f>SUM(Master!K16)</f>
        <v>0</v>
      </c>
      <c r="L9" s="1">
        <f>(D9*10)+(E9*10)+(F9*2)+(H9*5)+(I9*25)+(J9*20)+(K9*20)-(G9*5)</f>
        <v>282</v>
      </c>
    </row>
    <row r="10" spans="1:20" ht="12.75" customHeight="1" x14ac:dyDescent="0.2">
      <c r="A10" s="16" t="s">
        <v>55</v>
      </c>
      <c r="B10" s="1" t="s">
        <v>11</v>
      </c>
      <c r="C10" s="2">
        <v>6</v>
      </c>
      <c r="D10" s="6">
        <f>SUM(Master!D17)</f>
        <v>5</v>
      </c>
      <c r="E10" s="6">
        <f>SUM(Master!E17)</f>
        <v>0</v>
      </c>
      <c r="F10" s="6">
        <f>SUM(Master!F17)</f>
        <v>101</v>
      </c>
      <c r="G10" s="6">
        <f>SUM(Master!G17)</f>
        <v>0</v>
      </c>
      <c r="H10" s="6">
        <f>SUM(Master!H17)</f>
        <v>0</v>
      </c>
      <c r="I10" s="6">
        <f>SUM(Master!I17)</f>
        <v>0</v>
      </c>
      <c r="J10" s="6">
        <f>SUM(Master!J17)</f>
        <v>0</v>
      </c>
      <c r="K10" s="6">
        <f>SUM(Master!K17)</f>
        <v>0</v>
      </c>
      <c r="L10" s="1">
        <f>(D10*10)+(E10*10)+(F10*2)+(H10*5)+(I10*25)+(J10*20)+(K10*20)-(G10*5)</f>
        <v>252</v>
      </c>
    </row>
    <row r="11" spans="1:20" ht="12.75" customHeight="1" x14ac:dyDescent="0.2">
      <c r="A11" s="16" t="s">
        <v>10</v>
      </c>
      <c r="B11" s="1" t="s">
        <v>11</v>
      </c>
      <c r="C11" s="2">
        <v>12.4</v>
      </c>
      <c r="D11" s="6">
        <f>SUM(Master!D18)</f>
        <v>9</v>
      </c>
      <c r="E11" s="6">
        <f>SUM(Master!E18)</f>
        <v>0</v>
      </c>
      <c r="F11" s="6">
        <f>SUM(Master!F18)</f>
        <v>153</v>
      </c>
      <c r="G11" s="6">
        <f>SUM(Master!G18)</f>
        <v>2</v>
      </c>
      <c r="H11" s="6">
        <f>SUM(Master!H18)</f>
        <v>0</v>
      </c>
      <c r="I11" s="6">
        <f>SUM(Master!I18)</f>
        <v>0</v>
      </c>
      <c r="J11" s="6">
        <f>SUM(Master!J18)</f>
        <v>7</v>
      </c>
      <c r="K11" s="6">
        <f>SUM(Master!K18)</f>
        <v>1</v>
      </c>
      <c r="L11" s="1">
        <f>(D11*10)+(E11*10)+(F11*2)+(H11*5)+(I11*25)+(J11*20)+(K11*20)-(G11*5)</f>
        <v>546</v>
      </c>
    </row>
    <row r="12" spans="1:20" ht="12.75" customHeight="1" x14ac:dyDescent="0.2">
      <c r="A12" s="16" t="s">
        <v>4</v>
      </c>
      <c r="B12" s="1" t="s">
        <v>5</v>
      </c>
      <c r="C12" s="2">
        <v>13.48</v>
      </c>
      <c r="D12" s="6">
        <f>SUM(Master!D23)</f>
        <v>9</v>
      </c>
      <c r="E12" s="6">
        <f>SUM(Master!E23)</f>
        <v>2</v>
      </c>
      <c r="F12" s="6">
        <f>SUM(Master!F23)</f>
        <v>250</v>
      </c>
      <c r="G12" s="6">
        <f>SUM(Master!G23)</f>
        <v>1</v>
      </c>
      <c r="H12" s="6">
        <f>SUM(Master!H23)</f>
        <v>1</v>
      </c>
      <c r="I12" s="6">
        <f>SUM(Master!I23)</f>
        <v>13</v>
      </c>
      <c r="J12" s="6">
        <f>SUM(Master!J23)</f>
        <v>10</v>
      </c>
      <c r="K12" s="6">
        <f>SUM(Master!K23)</f>
        <v>0</v>
      </c>
      <c r="L12" s="1">
        <f>(D12*10)+(E12*10)+(F12*2)+(H12*5)+(I12*25)+(J12*20)+(K12*20)-(G12*5)</f>
        <v>1135</v>
      </c>
    </row>
    <row r="13" spans="1:20" ht="12.75" customHeight="1" x14ac:dyDescent="0.2">
      <c r="A13" s="16" t="s">
        <v>16</v>
      </c>
      <c r="B13" s="1" t="s">
        <v>22</v>
      </c>
      <c r="C13" s="2">
        <v>7.2</v>
      </c>
      <c r="D13" s="6">
        <f>SUM(Master!D24)</f>
        <v>8</v>
      </c>
      <c r="E13" s="6">
        <f>SUM(Master!E24)</f>
        <v>0</v>
      </c>
      <c r="F13" s="6">
        <f>SUM(Master!F24)</f>
        <v>106</v>
      </c>
      <c r="G13" s="6">
        <f>SUM(Master!G24)</f>
        <v>1</v>
      </c>
      <c r="H13" s="6">
        <f>SUM(Master!H24)</f>
        <v>0</v>
      </c>
      <c r="I13" s="6">
        <f>SUM(Master!I24)</f>
        <v>0</v>
      </c>
      <c r="J13" s="6">
        <f>SUM(Master!J24)</f>
        <v>2</v>
      </c>
      <c r="K13" s="6">
        <f>SUM(Master!K24)</f>
        <v>0</v>
      </c>
      <c r="L13" s="1">
        <f>(D13*10)+(E13*10)+(F13*2)+(H13*5)+(I13*25)+(J13*20)+(K13*20)-(G13*5)</f>
        <v>327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6632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92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6" t="s">
        <v>21</v>
      </c>
      <c r="B3" s="1" t="s">
        <v>1</v>
      </c>
      <c r="C3" s="2">
        <v>7.23</v>
      </c>
      <c r="D3" s="6">
        <f>SUM(Master!D4)</f>
        <v>8</v>
      </c>
      <c r="E3" s="6">
        <f>SUM(Master!E4)</f>
        <v>1</v>
      </c>
      <c r="F3" s="6">
        <f>SUM(Master!F4)</f>
        <v>143</v>
      </c>
      <c r="G3" s="6">
        <f>SUM(Master!G4)</f>
        <v>1</v>
      </c>
      <c r="H3" s="6">
        <f>SUM(Master!H4)</f>
        <v>1</v>
      </c>
      <c r="I3" s="6">
        <f>SUM(Master!I4)</f>
        <v>5</v>
      </c>
      <c r="J3" s="6">
        <f>SUM(Master!J4)</f>
        <v>3</v>
      </c>
      <c r="K3" s="6">
        <f>SUM(Master!K4)</f>
        <v>0</v>
      </c>
      <c r="L3" s="1">
        <f>(D3*10)+(E3*10)+(F3*2)+(H3*5)+(I3*25)+(J3*20)+(K3*20)-(G3*5)</f>
        <v>561</v>
      </c>
      <c r="M3" s="62" t="s">
        <v>93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16" t="s">
        <v>0</v>
      </c>
      <c r="B4" s="16" t="s">
        <v>1</v>
      </c>
      <c r="C4" s="17">
        <v>15.32</v>
      </c>
      <c r="D4" s="18">
        <f>SUM(Master!D5)</f>
        <v>9</v>
      </c>
      <c r="E4" s="18">
        <f>SUM(Master!E5)</f>
        <v>2</v>
      </c>
      <c r="F4" s="18">
        <f>SUM(Master!F5)</f>
        <v>6</v>
      </c>
      <c r="G4" s="18">
        <f>SUM(Master!G5)</f>
        <v>2</v>
      </c>
      <c r="H4" s="18">
        <f>SUM(Master!H5)</f>
        <v>25</v>
      </c>
      <c r="I4" s="18">
        <f>SUM(Master!I5)</f>
        <v>27</v>
      </c>
      <c r="J4" s="18">
        <f>SUM(Master!J5)</f>
        <v>2</v>
      </c>
      <c r="K4" s="18">
        <f>SUM(Master!K5)</f>
        <v>0</v>
      </c>
      <c r="L4" s="16">
        <f>((D4*10)+(E4*10)+(F4*2)+(H4*5)+(I4*25)+(J4*20)+(K4*20)-(G4*5))*2</f>
        <v>1904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6" t="s">
        <v>38</v>
      </c>
      <c r="B5" s="1" t="s">
        <v>39</v>
      </c>
      <c r="C5" s="2">
        <v>6</v>
      </c>
      <c r="D5" s="51">
        <f>SUM(Master!D15)</f>
        <v>6</v>
      </c>
      <c r="E5" s="51">
        <f>SUM(Master!E15)</f>
        <v>1</v>
      </c>
      <c r="F5" s="51">
        <f>SUM(Master!F15)</f>
        <v>118</v>
      </c>
      <c r="G5" s="51">
        <f>SUM(Master!G15)</f>
        <v>2</v>
      </c>
      <c r="H5" s="51">
        <f>SUM(Master!H15)</f>
        <v>0</v>
      </c>
      <c r="I5" s="51">
        <f>SUM(Master!I15)</f>
        <v>1</v>
      </c>
      <c r="J5" s="51">
        <f>SUM(Master!J15)</f>
        <v>2</v>
      </c>
      <c r="K5" s="51">
        <f>SUM(Master!K15)</f>
        <v>1</v>
      </c>
      <c r="L5" s="1">
        <f>(D5*10)+(E5*10)+(F5*2)+(H5*5)+(I5*25)+(J5*20)+(K5*20)-(G5*5)</f>
        <v>381</v>
      </c>
    </row>
    <row r="6" spans="1:20" ht="12.75" customHeight="1" x14ac:dyDescent="0.2">
      <c r="A6" s="16" t="s">
        <v>16</v>
      </c>
      <c r="B6" s="1" t="s">
        <v>17</v>
      </c>
      <c r="C6" s="2">
        <v>8.85</v>
      </c>
      <c r="D6" s="6">
        <f>SUM(Master!D16)</f>
        <v>5</v>
      </c>
      <c r="E6" s="6">
        <f>SUM(Master!E16)</f>
        <v>0</v>
      </c>
      <c r="F6" s="6">
        <f>SUM(Master!F16)</f>
        <v>31</v>
      </c>
      <c r="G6" s="6">
        <f>SUM(Master!G16)</f>
        <v>0</v>
      </c>
      <c r="H6" s="6">
        <f>SUM(Master!H16)</f>
        <v>2</v>
      </c>
      <c r="I6" s="6">
        <f>SUM(Master!I16)</f>
        <v>4</v>
      </c>
      <c r="J6" s="6">
        <f>SUM(Master!J16)</f>
        <v>3</v>
      </c>
      <c r="K6" s="6">
        <f>SUM(Master!K16)</f>
        <v>0</v>
      </c>
      <c r="L6" s="1">
        <f>(D6*10)+(E6*10)+(F6*2)+(H6*5)+(I6*25)+(J6*20)+(K6*20)-(G6*5)</f>
        <v>282</v>
      </c>
    </row>
    <row r="7" spans="1:20" ht="12.75" customHeight="1" x14ac:dyDescent="0.2">
      <c r="A7" s="16" t="s">
        <v>55</v>
      </c>
      <c r="B7" s="1" t="s">
        <v>11</v>
      </c>
      <c r="C7" s="2">
        <v>6</v>
      </c>
      <c r="D7" s="6">
        <f>SUM(Master!D17)</f>
        <v>5</v>
      </c>
      <c r="E7" s="6">
        <f>SUM(Master!E17)</f>
        <v>0</v>
      </c>
      <c r="F7" s="6">
        <f>SUM(Master!F17)</f>
        <v>101</v>
      </c>
      <c r="G7" s="6">
        <f>SUM(Master!G17)</f>
        <v>0</v>
      </c>
      <c r="H7" s="6">
        <f>SUM(Master!H17)</f>
        <v>0</v>
      </c>
      <c r="I7" s="6">
        <f>SUM(Master!I17)</f>
        <v>0</v>
      </c>
      <c r="J7" s="6">
        <f>SUM(Master!J17)</f>
        <v>0</v>
      </c>
      <c r="K7" s="6">
        <f>SUM(Master!K17)</f>
        <v>0</v>
      </c>
      <c r="L7" s="1">
        <f>(D7*10)+(E7*10)+(F7*2)+(H7*5)+(I7*25)+(J7*20)+(K7*20)-(G7*5)</f>
        <v>252</v>
      </c>
    </row>
    <row r="8" spans="1:20" ht="12.75" customHeight="1" x14ac:dyDescent="0.2">
      <c r="A8" s="16" t="s">
        <v>10</v>
      </c>
      <c r="B8" s="1" t="s">
        <v>11</v>
      </c>
      <c r="C8" s="2">
        <v>12.4</v>
      </c>
      <c r="D8" s="6">
        <f>SUM(Master!D18)</f>
        <v>9</v>
      </c>
      <c r="E8" s="6">
        <f>SUM(Master!E18)</f>
        <v>0</v>
      </c>
      <c r="F8" s="6">
        <f>SUM(Master!F18)</f>
        <v>153</v>
      </c>
      <c r="G8" s="6">
        <f>SUM(Master!G18)</f>
        <v>2</v>
      </c>
      <c r="H8" s="6">
        <f>SUM(Master!H18)</f>
        <v>0</v>
      </c>
      <c r="I8" s="6">
        <f>SUM(Master!I18)</f>
        <v>0</v>
      </c>
      <c r="J8" s="6">
        <f>SUM(Master!J18)</f>
        <v>7</v>
      </c>
      <c r="K8" s="6">
        <f>SUM(Master!K18)</f>
        <v>1</v>
      </c>
      <c r="L8" s="1">
        <f>(D8*10)+(E8*10)+(F8*2)+(H8*5)+(I8*25)+(J8*20)+(K8*20)-(G8*5)</f>
        <v>546</v>
      </c>
    </row>
    <row r="9" spans="1:20" ht="12.75" customHeight="1" x14ac:dyDescent="0.2">
      <c r="A9" s="16" t="s">
        <v>6</v>
      </c>
      <c r="B9" s="1" t="s">
        <v>7</v>
      </c>
      <c r="C9" s="2">
        <v>12.96</v>
      </c>
      <c r="D9" s="6">
        <f>SUM(Master!D19)</f>
        <v>6</v>
      </c>
      <c r="E9" s="6">
        <f>SUM(Master!E19)</f>
        <v>0</v>
      </c>
      <c r="F9" s="6">
        <f>SUM(Master!F19)</f>
        <v>22</v>
      </c>
      <c r="G9" s="6">
        <f>SUM(Master!G19)</f>
        <v>2</v>
      </c>
      <c r="H9" s="6">
        <f>SUM(Master!H19)</f>
        <v>11</v>
      </c>
      <c r="I9" s="6">
        <f>SUM(Master!I19)</f>
        <v>4</v>
      </c>
      <c r="J9" s="6">
        <f>SUM(Master!J19)</f>
        <v>1</v>
      </c>
      <c r="K9" s="6">
        <f>SUM(Master!K19)</f>
        <v>1</v>
      </c>
      <c r="L9" s="1">
        <f>(D9*10)+(E9*10)+(F9*2)+(H9*5)+(I9*25)+(J9*20)+(K9*20)-(G9*5)</f>
        <v>289</v>
      </c>
    </row>
    <row r="10" spans="1:20" ht="12.75" customHeight="1" x14ac:dyDescent="0.2">
      <c r="A10" s="16" t="s">
        <v>14</v>
      </c>
      <c r="B10" s="1" t="s">
        <v>15</v>
      </c>
      <c r="C10" s="2">
        <v>10.34</v>
      </c>
      <c r="D10" s="6">
        <f>SUM(Master!D20)</f>
        <v>9</v>
      </c>
      <c r="E10" s="6">
        <f>SUM(Master!E20)</f>
        <v>2</v>
      </c>
      <c r="F10" s="6">
        <f>SUM(Master!F20)</f>
        <v>13</v>
      </c>
      <c r="G10" s="6">
        <f>SUM(Master!G20)</f>
        <v>0</v>
      </c>
      <c r="H10" s="6">
        <f>SUM(Master!H20)</f>
        <v>10</v>
      </c>
      <c r="I10" s="6">
        <f>SUM(Master!I20)</f>
        <v>18</v>
      </c>
      <c r="J10" s="6">
        <f>SUM(Master!J20)</f>
        <v>4</v>
      </c>
      <c r="K10" s="6">
        <f>SUM(Master!K20)</f>
        <v>0</v>
      </c>
      <c r="L10" s="1">
        <f>(D10*10)+(E10*10)+(F10*2)+(H10*5)+(I10*25)+(J10*20)+(K10*20)-(G10*5)</f>
        <v>716</v>
      </c>
    </row>
    <row r="11" spans="1:20" ht="12.75" customHeight="1" x14ac:dyDescent="0.2">
      <c r="A11" s="16" t="s">
        <v>36</v>
      </c>
      <c r="B11" s="1" t="s">
        <v>37</v>
      </c>
      <c r="C11" s="2">
        <v>6</v>
      </c>
      <c r="D11" s="6">
        <f>SUM(Master!D26)</f>
        <v>5</v>
      </c>
      <c r="E11" s="6">
        <f>SUM(Master!E26)</f>
        <v>1</v>
      </c>
      <c r="F11" s="6">
        <f>SUM(Master!F26)</f>
        <v>51</v>
      </c>
      <c r="G11" s="6">
        <f>SUM(Master!G26)</f>
        <v>1</v>
      </c>
      <c r="H11" s="6">
        <f>SUM(Master!H26)</f>
        <v>6</v>
      </c>
      <c r="I11" s="6">
        <f>SUM(Master!I26)</f>
        <v>5</v>
      </c>
      <c r="J11" s="6">
        <f>SUM(Master!J26)</f>
        <v>4</v>
      </c>
      <c r="K11" s="6">
        <f>SUM(Master!K26)</f>
        <v>0</v>
      </c>
      <c r="L11" s="1">
        <f>(D11*10)+(E11*10)+(F11*2)+(H11*5)+(I11*25)+(J11*20)+(K11*20)-(G11*5)</f>
        <v>392</v>
      </c>
    </row>
    <row r="12" spans="1:20" ht="12.75" customHeight="1" x14ac:dyDescent="0.2">
      <c r="A12" s="16" t="s">
        <v>31</v>
      </c>
      <c r="B12" s="1" t="s">
        <v>32</v>
      </c>
      <c r="C12" s="2">
        <v>6</v>
      </c>
      <c r="D12" s="6">
        <f>SUM(Master!D28)</f>
        <v>9</v>
      </c>
      <c r="E12" s="6">
        <f>SUM(Master!E28)</f>
        <v>0</v>
      </c>
      <c r="F12" s="6">
        <f>SUM(Master!F28)</f>
        <v>103</v>
      </c>
      <c r="G12" s="6">
        <f>SUM(Master!G28)</f>
        <v>0</v>
      </c>
      <c r="H12" s="6">
        <f>SUM(Master!H28)</f>
        <v>0</v>
      </c>
      <c r="I12" s="6">
        <f>SUM(Master!I28)</f>
        <v>0</v>
      </c>
      <c r="J12" s="6">
        <f>SUM(Master!J28)</f>
        <v>7</v>
      </c>
      <c r="K12" s="6">
        <f>SUM(Master!K28)</f>
        <v>0</v>
      </c>
      <c r="L12" s="1">
        <f>(D12*10)+(E12*10)+(F12*2)+(H12*5)+(I12*25)+(J12*20)+(K12*20)-(G12*5)</f>
        <v>436</v>
      </c>
    </row>
    <row r="13" spans="1:20" ht="12.75" customHeight="1" x14ac:dyDescent="0.2">
      <c r="A13" s="16" t="s">
        <v>2</v>
      </c>
      <c r="B13" s="1" t="s">
        <v>41</v>
      </c>
      <c r="C13" s="2">
        <v>6</v>
      </c>
      <c r="D13" s="6">
        <f>SUM(Master!D31)</f>
        <v>9</v>
      </c>
      <c r="E13" s="6">
        <f>SUM(Master!E31)</f>
        <v>4</v>
      </c>
      <c r="F13" s="6">
        <f>SUM(Master!F31)</f>
        <v>46</v>
      </c>
      <c r="G13" s="6">
        <f>SUM(Master!G31)</f>
        <v>0</v>
      </c>
      <c r="H13" s="6">
        <f>SUM(Master!H31)</f>
        <v>2</v>
      </c>
      <c r="I13" s="6">
        <f>SUM(Master!I31)</f>
        <v>3</v>
      </c>
      <c r="J13" s="6">
        <f>SUM(Master!J31)</f>
        <v>0</v>
      </c>
      <c r="K13" s="6">
        <f>SUM(Master!K31)</f>
        <v>0</v>
      </c>
      <c r="L13" s="1">
        <f>(D13*10)+(E13*10)+(F13*2)+(H13*5)+(I13*25)+(J13*20)+(K13*20)-(G13*5)</f>
        <v>307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6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6066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94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6" t="s">
        <v>21</v>
      </c>
      <c r="B3" s="1" t="s">
        <v>1</v>
      </c>
      <c r="C3" s="2">
        <v>7.23</v>
      </c>
      <c r="D3" s="6">
        <f>SUM(Master!D4)</f>
        <v>8</v>
      </c>
      <c r="E3" s="6">
        <f>SUM(Master!E4)</f>
        <v>1</v>
      </c>
      <c r="F3" s="6">
        <f>SUM(Master!F4)</f>
        <v>143</v>
      </c>
      <c r="G3" s="6">
        <f>SUM(Master!G4)</f>
        <v>1</v>
      </c>
      <c r="H3" s="6">
        <f>SUM(Master!H4)</f>
        <v>1</v>
      </c>
      <c r="I3" s="6">
        <f>SUM(Master!I4)</f>
        <v>5</v>
      </c>
      <c r="J3" s="6">
        <f>SUM(Master!J4)</f>
        <v>3</v>
      </c>
      <c r="K3" s="6">
        <f>SUM(Master!K4)</f>
        <v>0</v>
      </c>
      <c r="L3" s="1">
        <f>(D3*10)+(E3*10)+(F3*2)+(H3*5)+(I3*25)+(J3*20)+(K3*20)-(G3*5)</f>
        <v>561</v>
      </c>
      <c r="M3" s="62" t="s">
        <v>95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16" t="s">
        <v>0</v>
      </c>
      <c r="B4" s="16" t="s">
        <v>1</v>
      </c>
      <c r="C4" s="17">
        <v>15.32</v>
      </c>
      <c r="D4" s="18">
        <f>SUM(Master!D5)</f>
        <v>9</v>
      </c>
      <c r="E4" s="18">
        <f>SUM(Master!E5)</f>
        <v>2</v>
      </c>
      <c r="F4" s="18">
        <f>SUM(Master!F5)</f>
        <v>6</v>
      </c>
      <c r="G4" s="18">
        <f>SUM(Master!G5)</f>
        <v>2</v>
      </c>
      <c r="H4" s="18">
        <f>SUM(Master!H5)</f>
        <v>25</v>
      </c>
      <c r="I4" s="18">
        <f>SUM(Master!I5)</f>
        <v>27</v>
      </c>
      <c r="J4" s="18">
        <f>SUM(Master!J5)</f>
        <v>2</v>
      </c>
      <c r="K4" s="18">
        <f>SUM(Master!K5)</f>
        <v>0</v>
      </c>
      <c r="L4" s="16">
        <f>((D4*10)+(E4*10)+(F4*2)+(H4*5)+(I4*25)+(J4*20)+(K4*20)-(G4*5))*2</f>
        <v>1904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6" t="s">
        <v>12</v>
      </c>
      <c r="B5" s="1" t="s">
        <v>18</v>
      </c>
      <c r="C5" s="2">
        <v>8.36</v>
      </c>
      <c r="D5" s="51">
        <f>SUM(Master!D10)</f>
        <v>9</v>
      </c>
      <c r="E5" s="51">
        <f>SUM(Master!E10)</f>
        <v>0</v>
      </c>
      <c r="F5" s="51">
        <f>SUM(Master!F10)</f>
        <v>205</v>
      </c>
      <c r="G5" s="51">
        <f>SUM(Master!G10)</f>
        <v>0</v>
      </c>
      <c r="H5" s="51">
        <f>SUM(Master!H10)</f>
        <v>0</v>
      </c>
      <c r="I5" s="51">
        <f>SUM(Master!I10)</f>
        <v>0</v>
      </c>
      <c r="J5" s="51">
        <f>SUM(Master!J10)</f>
        <v>6</v>
      </c>
      <c r="K5" s="51">
        <f>SUM(Master!K10)</f>
        <v>2</v>
      </c>
      <c r="L5" s="1">
        <f>(D5*10)+(E5*10)+(F5*2)+(H5*5)+(I5*25)+(J5*20)+(K5*20)-(G5*5)</f>
        <v>660</v>
      </c>
    </row>
    <row r="6" spans="1:20" ht="12.75" customHeight="1" x14ac:dyDescent="0.2">
      <c r="A6" s="16" t="s">
        <v>23</v>
      </c>
      <c r="B6" s="1" t="s">
        <v>27</v>
      </c>
      <c r="C6" s="2">
        <v>6.23</v>
      </c>
      <c r="D6" s="6">
        <f>SUM(Master!D12)</f>
        <v>3</v>
      </c>
      <c r="E6" s="6">
        <f>SUM(Master!E12)</f>
        <v>0</v>
      </c>
      <c r="F6" s="6">
        <f>SUM(Master!F12)</f>
        <v>34</v>
      </c>
      <c r="G6" s="6">
        <f>SUM(Master!G12)</f>
        <v>0</v>
      </c>
      <c r="H6" s="6">
        <f>SUM(Master!H12)</f>
        <v>0</v>
      </c>
      <c r="I6" s="6">
        <f>SUM(Master!I12)</f>
        <v>0</v>
      </c>
      <c r="J6" s="6">
        <f>SUM(Master!J12)</f>
        <v>0</v>
      </c>
      <c r="K6" s="6">
        <f>SUM(Master!K12)</f>
        <v>0</v>
      </c>
      <c r="L6" s="1">
        <f>(D6*10)+(E6*10)+(F6*2)+(H6*5)+(I6*25)+(J6*20)+(K6*20)-(G6*5)</f>
        <v>98</v>
      </c>
    </row>
    <row r="7" spans="1:20" ht="12.75" customHeight="1" x14ac:dyDescent="0.2">
      <c r="A7" s="16" t="s">
        <v>16</v>
      </c>
      <c r="B7" s="1" t="s">
        <v>17</v>
      </c>
      <c r="C7" s="2">
        <v>8.85</v>
      </c>
      <c r="D7" s="6">
        <f>SUM(Master!D16)</f>
        <v>5</v>
      </c>
      <c r="E7" s="6">
        <f>SUM(Master!E16)</f>
        <v>0</v>
      </c>
      <c r="F7" s="6">
        <f>SUM(Master!F16)</f>
        <v>31</v>
      </c>
      <c r="G7" s="6">
        <f>SUM(Master!G16)</f>
        <v>0</v>
      </c>
      <c r="H7" s="6">
        <f>SUM(Master!H16)</f>
        <v>2</v>
      </c>
      <c r="I7" s="6">
        <f>SUM(Master!I16)</f>
        <v>4</v>
      </c>
      <c r="J7" s="6">
        <f>SUM(Master!J16)</f>
        <v>3</v>
      </c>
      <c r="K7" s="6">
        <f>SUM(Master!K16)</f>
        <v>0</v>
      </c>
      <c r="L7" s="1">
        <f>(D7*10)+(E7*10)+(F7*2)+(H7*5)+(I7*25)+(J7*20)+(K7*20)-(G7*5)</f>
        <v>282</v>
      </c>
    </row>
    <row r="8" spans="1:20" ht="12.75" customHeight="1" x14ac:dyDescent="0.2">
      <c r="A8" s="16" t="s">
        <v>55</v>
      </c>
      <c r="B8" s="1" t="s">
        <v>11</v>
      </c>
      <c r="C8" s="2">
        <v>6</v>
      </c>
      <c r="D8" s="6">
        <f>SUM(Master!D17)</f>
        <v>5</v>
      </c>
      <c r="E8" s="6">
        <f>SUM(Master!E17)</f>
        <v>0</v>
      </c>
      <c r="F8" s="6">
        <f>SUM(Master!F17)</f>
        <v>101</v>
      </c>
      <c r="G8" s="6">
        <f>SUM(Master!G17)</f>
        <v>0</v>
      </c>
      <c r="H8" s="6">
        <f>SUM(Master!H17)</f>
        <v>0</v>
      </c>
      <c r="I8" s="6">
        <f>SUM(Master!I17)</f>
        <v>0</v>
      </c>
      <c r="J8" s="6">
        <f>SUM(Master!J17)</f>
        <v>0</v>
      </c>
      <c r="K8" s="6">
        <f>SUM(Master!K17)</f>
        <v>0</v>
      </c>
      <c r="L8" s="1">
        <f>(D8*10)+(E8*10)+(F8*2)+(H8*5)+(I8*25)+(J8*20)+(K8*20)-(G8*5)</f>
        <v>252</v>
      </c>
    </row>
    <row r="9" spans="1:20" ht="12.75" customHeight="1" x14ac:dyDescent="0.2">
      <c r="A9" s="16" t="s">
        <v>10</v>
      </c>
      <c r="B9" s="1" t="s">
        <v>11</v>
      </c>
      <c r="C9" s="2">
        <v>12.4</v>
      </c>
      <c r="D9" s="6">
        <f>SUM(Master!D18)</f>
        <v>9</v>
      </c>
      <c r="E9" s="6">
        <f>SUM(Master!E18)</f>
        <v>0</v>
      </c>
      <c r="F9" s="6">
        <f>SUM(Master!F18)</f>
        <v>153</v>
      </c>
      <c r="G9" s="6">
        <f>SUM(Master!G18)</f>
        <v>2</v>
      </c>
      <c r="H9" s="6">
        <f>SUM(Master!H18)</f>
        <v>0</v>
      </c>
      <c r="I9" s="6">
        <f>SUM(Master!I18)</f>
        <v>0</v>
      </c>
      <c r="J9" s="6">
        <f>SUM(Master!J18)</f>
        <v>7</v>
      </c>
      <c r="K9" s="6">
        <f>SUM(Master!K18)</f>
        <v>1</v>
      </c>
      <c r="L9" s="1">
        <f>(D9*10)+(E9*10)+(F9*2)+(H9*5)+(I9*25)+(J9*20)+(K9*20)-(G9*5)</f>
        <v>546</v>
      </c>
    </row>
    <row r="10" spans="1:20" ht="12.75" customHeight="1" x14ac:dyDescent="0.2">
      <c r="A10" s="16" t="s">
        <v>16</v>
      </c>
      <c r="B10" s="1" t="s">
        <v>22</v>
      </c>
      <c r="C10" s="2">
        <v>7.2</v>
      </c>
      <c r="D10" s="6">
        <f>SUM(Master!D24)</f>
        <v>8</v>
      </c>
      <c r="E10" s="6">
        <f>SUM(Master!E24)</f>
        <v>0</v>
      </c>
      <c r="F10" s="6">
        <f>SUM(Master!F24)</f>
        <v>106</v>
      </c>
      <c r="G10" s="6">
        <f>SUM(Master!G24)</f>
        <v>1</v>
      </c>
      <c r="H10" s="6">
        <f>SUM(Master!H24)</f>
        <v>0</v>
      </c>
      <c r="I10" s="6">
        <f>SUM(Master!I24)</f>
        <v>0</v>
      </c>
      <c r="J10" s="6">
        <f>SUM(Master!J24)</f>
        <v>2</v>
      </c>
      <c r="K10" s="6">
        <f>SUM(Master!K24)</f>
        <v>0</v>
      </c>
      <c r="L10" s="1">
        <f>(D10*10)+(E10*10)+(F10*2)+(H10*5)+(I10*25)+(J10*20)+(K10*20)-(G10*5)</f>
        <v>327</v>
      </c>
    </row>
    <row r="11" spans="1:20" ht="12.75" customHeight="1" x14ac:dyDescent="0.2">
      <c r="A11" s="16" t="s">
        <v>31</v>
      </c>
      <c r="B11" s="1" t="s">
        <v>32</v>
      </c>
      <c r="C11" s="2">
        <v>6</v>
      </c>
      <c r="D11" s="6">
        <f>SUM(Master!D28)</f>
        <v>9</v>
      </c>
      <c r="E11" s="6">
        <f>SUM(Master!E28)</f>
        <v>0</v>
      </c>
      <c r="F11" s="6">
        <f>SUM(Master!F28)</f>
        <v>103</v>
      </c>
      <c r="G11" s="6">
        <f>SUM(Master!G28)</f>
        <v>0</v>
      </c>
      <c r="H11" s="6">
        <f>SUM(Master!H28)</f>
        <v>0</v>
      </c>
      <c r="I11" s="6">
        <f>SUM(Master!I28)</f>
        <v>0</v>
      </c>
      <c r="J11" s="6">
        <f>SUM(Master!J28)</f>
        <v>7</v>
      </c>
      <c r="K11" s="6">
        <f>SUM(Master!K28)</f>
        <v>0</v>
      </c>
      <c r="L11" s="1">
        <f>(D11*10)+(E11*10)+(F11*2)+(H11*5)+(I11*25)+(J11*20)+(K11*20)-(G11*5)</f>
        <v>436</v>
      </c>
    </row>
    <row r="12" spans="1:20" ht="12.75" customHeight="1" x14ac:dyDescent="0.2">
      <c r="A12" s="16" t="s">
        <v>2</v>
      </c>
      <c r="B12" s="1" t="s">
        <v>41</v>
      </c>
      <c r="C12" s="2">
        <v>6</v>
      </c>
      <c r="D12" s="6">
        <f>SUM(Master!D31)</f>
        <v>9</v>
      </c>
      <c r="E12" s="6">
        <f>SUM(Master!E31)</f>
        <v>4</v>
      </c>
      <c r="F12" s="6">
        <f>SUM(Master!F31)</f>
        <v>46</v>
      </c>
      <c r="G12" s="6">
        <f>SUM(Master!G31)</f>
        <v>0</v>
      </c>
      <c r="H12" s="6">
        <f>SUM(Master!H31)</f>
        <v>2</v>
      </c>
      <c r="I12" s="6">
        <f>SUM(Master!I31)</f>
        <v>3</v>
      </c>
      <c r="J12" s="6">
        <f>SUM(Master!J31)</f>
        <v>0</v>
      </c>
      <c r="K12" s="6">
        <f>SUM(Master!K31)</f>
        <v>0</v>
      </c>
      <c r="L12" s="1">
        <f>(D12*10)+(E12*10)+(F12*2)+(H12*5)+(I12*25)+(J12*20)+(K12*20)-(G12*5)</f>
        <v>307</v>
      </c>
    </row>
    <row r="13" spans="1:20" ht="12.75" customHeight="1" x14ac:dyDescent="0.2">
      <c r="A13" s="16" t="s">
        <v>2</v>
      </c>
      <c r="B13" s="1" t="s">
        <v>3</v>
      </c>
      <c r="C13" s="2">
        <v>13.51</v>
      </c>
      <c r="D13" s="6">
        <f>SUM(Master!D32)</f>
        <v>8</v>
      </c>
      <c r="E13" s="6">
        <f>SUM(Master!E32)</f>
        <v>2</v>
      </c>
      <c r="F13" s="6">
        <f>SUM(Master!F32)</f>
        <v>33</v>
      </c>
      <c r="G13" s="6">
        <f>SUM(Master!G32)</f>
        <v>2</v>
      </c>
      <c r="H13" s="6">
        <f>SUM(Master!H32)</f>
        <v>13</v>
      </c>
      <c r="I13" s="6">
        <f>SUM(Master!I32)</f>
        <v>13</v>
      </c>
      <c r="J13" s="6">
        <f>SUM(Master!J32)</f>
        <v>1</v>
      </c>
      <c r="K13" s="6">
        <f>SUM(Master!K32)</f>
        <v>0</v>
      </c>
      <c r="L13" s="1">
        <f>(D13*10)+(E13*10)+(F13*2)+(H13*5)+(I13*25)+(J13*20)+(K13*20)-(G13*5)</f>
        <v>566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5939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96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14" t="s">
        <v>23</v>
      </c>
      <c r="B3" s="1" t="s">
        <v>24</v>
      </c>
      <c r="C3" s="2">
        <v>7</v>
      </c>
      <c r="D3" s="6">
        <f>SUM(Master!D3)</f>
        <v>4</v>
      </c>
      <c r="E3" s="6">
        <f>SUM(Master!E3)</f>
        <v>0</v>
      </c>
      <c r="F3" s="6">
        <f>SUM(Master!F3)</f>
        <v>79</v>
      </c>
      <c r="G3" s="6">
        <f>SUM(Master!G3)</f>
        <v>0</v>
      </c>
      <c r="H3" s="6">
        <f>SUM(Master!H3)</f>
        <v>0</v>
      </c>
      <c r="I3" s="6">
        <f>SUM(Master!I3)</f>
        <v>0</v>
      </c>
      <c r="J3" s="6">
        <f>SUM(Master!J3)</f>
        <v>1</v>
      </c>
      <c r="K3" s="6">
        <f>SUM(Master!K3)</f>
        <v>0</v>
      </c>
      <c r="L3" s="1">
        <f>(D3*10)+(E3*10)+(F3*2)+(H3*5)+(I3*25)+(J3*20)+(K3*20)-(G3*5)</f>
        <v>218</v>
      </c>
      <c r="M3" s="62" t="s">
        <v>97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14" t="s">
        <v>21</v>
      </c>
      <c r="B4" s="14" t="s">
        <v>1</v>
      </c>
      <c r="C4" s="21">
        <v>7.23</v>
      </c>
      <c r="D4" s="22">
        <f>SUM(Master!D4)</f>
        <v>8</v>
      </c>
      <c r="E4" s="22">
        <f>SUM(Master!E4)</f>
        <v>1</v>
      </c>
      <c r="F4" s="22">
        <f>SUM(Master!F4)</f>
        <v>143</v>
      </c>
      <c r="G4" s="22">
        <f>SUM(Master!G4)</f>
        <v>1</v>
      </c>
      <c r="H4" s="22">
        <f>SUM(Master!H4)</f>
        <v>1</v>
      </c>
      <c r="I4" s="22">
        <f>SUM(Master!I4)</f>
        <v>5</v>
      </c>
      <c r="J4" s="22">
        <f>SUM(Master!J4)</f>
        <v>3</v>
      </c>
      <c r="K4" s="22">
        <f>SUM(Master!K4)</f>
        <v>0</v>
      </c>
      <c r="L4" s="14">
        <f>((D4*10)+(E4*10)+(F4*2)+(H4*5)+(I4*25)+(J4*20)+(K4*20)-(G4*5))*2</f>
        <v>1122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14" t="s">
        <v>29</v>
      </c>
      <c r="B5" s="1" t="s">
        <v>30</v>
      </c>
      <c r="C5" s="2">
        <v>6</v>
      </c>
      <c r="D5" s="6">
        <f>SUM(Master!D8)</f>
        <v>9</v>
      </c>
      <c r="E5" s="6">
        <f>SUM(Master!E8)</f>
        <v>0</v>
      </c>
      <c r="F5" s="6">
        <f>SUM(Master!F8)</f>
        <v>95</v>
      </c>
      <c r="G5" s="6">
        <f>SUM(Master!G8)</f>
        <v>3</v>
      </c>
      <c r="H5" s="6">
        <f>SUM(Master!H8)</f>
        <v>0</v>
      </c>
      <c r="I5" s="6">
        <f>SUM(Master!I8)</f>
        <v>0</v>
      </c>
      <c r="J5" s="6">
        <f>SUM(Master!J8)</f>
        <v>0</v>
      </c>
      <c r="K5" s="6">
        <f>SUM(Master!K8)</f>
        <v>1</v>
      </c>
      <c r="L5" s="1">
        <f>(D5*10)+(E5*10)+(F5*2)+(H5*5)+(I5*25)+(J5*20)+(K5*20)-(G5*5)</f>
        <v>285</v>
      </c>
    </row>
    <row r="6" spans="1:20" ht="12.75" customHeight="1" x14ac:dyDescent="0.2">
      <c r="A6" s="14" t="s">
        <v>23</v>
      </c>
      <c r="B6" s="1" t="s">
        <v>27</v>
      </c>
      <c r="C6" s="2">
        <v>6.23</v>
      </c>
      <c r="D6" s="6">
        <f>SUM(Master!D12)</f>
        <v>3</v>
      </c>
      <c r="E6" s="6">
        <f>SUM(Master!E12)</f>
        <v>0</v>
      </c>
      <c r="F6" s="6">
        <f>SUM(Master!F12)</f>
        <v>34</v>
      </c>
      <c r="G6" s="6">
        <f>SUM(Master!G12)</f>
        <v>0</v>
      </c>
      <c r="H6" s="6">
        <f>SUM(Master!H12)</f>
        <v>0</v>
      </c>
      <c r="I6" s="6">
        <f>SUM(Master!I12)</f>
        <v>0</v>
      </c>
      <c r="J6" s="6">
        <f>SUM(Master!J12)</f>
        <v>0</v>
      </c>
      <c r="K6" s="6">
        <f>SUM(Master!K12)</f>
        <v>0</v>
      </c>
      <c r="L6" s="1">
        <f>(D6*10)+(E6*10)+(F6*2)+(H6*5)+(I6*25)+(J6*20)+(K6*20)-(G6*5)</f>
        <v>98</v>
      </c>
    </row>
    <row r="7" spans="1:20" ht="12.75" customHeight="1" x14ac:dyDescent="0.2">
      <c r="A7" s="14" t="s">
        <v>8</v>
      </c>
      <c r="B7" s="1" t="s">
        <v>9</v>
      </c>
      <c r="C7" s="2">
        <v>12.51</v>
      </c>
      <c r="D7" s="6">
        <f>SUM(Master!D14)</f>
        <v>6</v>
      </c>
      <c r="E7" s="6">
        <f>SUM(Master!E14)</f>
        <v>1</v>
      </c>
      <c r="F7" s="6">
        <f>SUM(Master!F14)</f>
        <v>44</v>
      </c>
      <c r="G7" s="6">
        <f>SUM(Master!G14)</f>
        <v>1</v>
      </c>
      <c r="H7" s="6">
        <f>SUM(Master!H14)</f>
        <v>9</v>
      </c>
      <c r="I7" s="6">
        <f>SUM(Master!I14)</f>
        <v>11</v>
      </c>
      <c r="J7" s="6">
        <f>SUM(Master!J14)</f>
        <v>1</v>
      </c>
      <c r="K7" s="6">
        <f>SUM(Master!K14)</f>
        <v>0</v>
      </c>
      <c r="L7" s="1">
        <f>(D7*10)+(E7*10)+(F7*2)+(H7*5)+(I7*25)+(J7*20)+(K7*20)-(G7*5)</f>
        <v>493</v>
      </c>
    </row>
    <row r="8" spans="1:20" ht="12.75" customHeight="1" x14ac:dyDescent="0.2">
      <c r="A8" s="14" t="s">
        <v>38</v>
      </c>
      <c r="B8" s="1" t="s">
        <v>39</v>
      </c>
      <c r="C8" s="2">
        <v>6</v>
      </c>
      <c r="D8" s="6">
        <f>SUM(Master!D15)</f>
        <v>6</v>
      </c>
      <c r="E8" s="6">
        <f>SUM(Master!E15)</f>
        <v>1</v>
      </c>
      <c r="F8" s="6">
        <f>SUM(Master!F15)</f>
        <v>118</v>
      </c>
      <c r="G8" s="6">
        <f>SUM(Master!G15)</f>
        <v>2</v>
      </c>
      <c r="H8" s="6">
        <f>SUM(Master!H15)</f>
        <v>0</v>
      </c>
      <c r="I8" s="6">
        <f>SUM(Master!I15)</f>
        <v>1</v>
      </c>
      <c r="J8" s="6">
        <f>SUM(Master!J15)</f>
        <v>2</v>
      </c>
      <c r="K8" s="6">
        <f>SUM(Master!K15)</f>
        <v>1</v>
      </c>
      <c r="L8" s="1">
        <f>(D8*10)+(E8*10)+(F8*2)+(H8*5)+(I8*25)+(J8*20)+(K8*20)-(G8*5)</f>
        <v>381</v>
      </c>
    </row>
    <row r="9" spans="1:20" ht="12.75" customHeight="1" x14ac:dyDescent="0.2">
      <c r="A9" s="14" t="s">
        <v>16</v>
      </c>
      <c r="B9" s="1" t="s">
        <v>17</v>
      </c>
      <c r="C9" s="2">
        <v>8.85</v>
      </c>
      <c r="D9" s="6">
        <f>SUM(Master!D16)</f>
        <v>5</v>
      </c>
      <c r="E9" s="6">
        <f>SUM(Master!E16)</f>
        <v>0</v>
      </c>
      <c r="F9" s="6">
        <f>SUM(Master!F16)</f>
        <v>31</v>
      </c>
      <c r="G9" s="6">
        <f>SUM(Master!G16)</f>
        <v>0</v>
      </c>
      <c r="H9" s="6">
        <f>SUM(Master!H16)</f>
        <v>2</v>
      </c>
      <c r="I9" s="6">
        <f>SUM(Master!I16)</f>
        <v>4</v>
      </c>
      <c r="J9" s="6">
        <f>SUM(Master!J16)</f>
        <v>3</v>
      </c>
      <c r="K9" s="6">
        <f>SUM(Master!K16)</f>
        <v>0</v>
      </c>
      <c r="L9" s="1">
        <f>(D9*10)+(E9*10)+(F9*2)+(H9*5)+(I9*25)+(J9*20)+(K9*20)-(G9*5)</f>
        <v>282</v>
      </c>
    </row>
    <row r="10" spans="1:20" ht="12.75" customHeight="1" x14ac:dyDescent="0.2">
      <c r="A10" s="14" t="s">
        <v>10</v>
      </c>
      <c r="B10" s="1" t="s">
        <v>11</v>
      </c>
      <c r="C10" s="2">
        <v>12.4</v>
      </c>
      <c r="D10" s="6">
        <f>SUM(Master!D18)</f>
        <v>9</v>
      </c>
      <c r="E10" s="6">
        <f>SUM(Master!E18)</f>
        <v>0</v>
      </c>
      <c r="F10" s="6">
        <f>SUM(Master!F18)</f>
        <v>153</v>
      </c>
      <c r="G10" s="6">
        <f>SUM(Master!G18)</f>
        <v>2</v>
      </c>
      <c r="H10" s="6">
        <f>SUM(Master!H18)</f>
        <v>0</v>
      </c>
      <c r="I10" s="6">
        <f>SUM(Master!I18)</f>
        <v>0</v>
      </c>
      <c r="J10" s="6">
        <f>SUM(Master!J18)</f>
        <v>7</v>
      </c>
      <c r="K10" s="6">
        <f>SUM(Master!K18)</f>
        <v>1</v>
      </c>
      <c r="L10" s="1">
        <f>(D10*10)+(E10*10)+(F10*2)+(H10*5)+(I10*25)+(J10*20)+(K10*20)-(G10*5)</f>
        <v>546</v>
      </c>
    </row>
    <row r="11" spans="1:20" ht="12.75" customHeight="1" x14ac:dyDescent="0.2">
      <c r="A11" s="14" t="s">
        <v>14</v>
      </c>
      <c r="B11" s="1" t="s">
        <v>15</v>
      </c>
      <c r="C11" s="2">
        <v>10.34</v>
      </c>
      <c r="D11" s="6">
        <f>SUM(Master!D20)</f>
        <v>9</v>
      </c>
      <c r="E11" s="6">
        <f>SUM(Master!E20)</f>
        <v>2</v>
      </c>
      <c r="F11" s="6">
        <f>SUM(Master!F20)</f>
        <v>13</v>
      </c>
      <c r="G11" s="6">
        <f>SUM(Master!G20)</f>
        <v>0</v>
      </c>
      <c r="H11" s="6">
        <f>SUM(Master!H20)</f>
        <v>10</v>
      </c>
      <c r="I11" s="6">
        <f>SUM(Master!I20)</f>
        <v>18</v>
      </c>
      <c r="J11" s="6">
        <f>SUM(Master!J20)</f>
        <v>4</v>
      </c>
      <c r="K11" s="6">
        <f>SUM(Master!K20)</f>
        <v>0</v>
      </c>
      <c r="L11" s="1">
        <f>(D11*10)+(E11*10)+(F11*2)+(H11*5)+(I11*25)+(J11*20)+(K11*20)-(G11*5)</f>
        <v>716</v>
      </c>
    </row>
    <row r="12" spans="1:20" ht="12.75" customHeight="1" x14ac:dyDescent="0.2">
      <c r="A12" s="14" t="s">
        <v>2</v>
      </c>
      <c r="B12" s="1" t="s">
        <v>41</v>
      </c>
      <c r="C12" s="2">
        <v>6</v>
      </c>
      <c r="D12" s="6">
        <f>SUM(Master!D31)</f>
        <v>9</v>
      </c>
      <c r="E12" s="6">
        <f>SUM(Master!E31)</f>
        <v>4</v>
      </c>
      <c r="F12" s="6">
        <f>SUM(Master!F31)</f>
        <v>46</v>
      </c>
      <c r="G12" s="6">
        <f>SUM(Master!G31)</f>
        <v>0</v>
      </c>
      <c r="H12" s="6">
        <f>SUM(Master!H31)</f>
        <v>2</v>
      </c>
      <c r="I12" s="6">
        <f>SUM(Master!I31)</f>
        <v>3</v>
      </c>
      <c r="J12" s="6">
        <f>SUM(Master!J31)</f>
        <v>0</v>
      </c>
      <c r="K12" s="6">
        <f>SUM(Master!K31)</f>
        <v>0</v>
      </c>
      <c r="L12" s="1">
        <f>(D12*10)+(E12*10)+(F12*2)+(H12*5)+(I12*25)+(J12*20)+(K12*20)-(G12*5)</f>
        <v>307</v>
      </c>
    </row>
    <row r="13" spans="1:20" ht="12.75" customHeight="1" x14ac:dyDescent="0.2">
      <c r="A13" s="14" t="s">
        <v>2</v>
      </c>
      <c r="B13" s="1" t="s">
        <v>3</v>
      </c>
      <c r="C13" s="2">
        <v>13.51</v>
      </c>
      <c r="D13" s="6">
        <f>SUM(Master!D32)</f>
        <v>8</v>
      </c>
      <c r="E13" s="6">
        <f>SUM(Master!E32)</f>
        <v>2</v>
      </c>
      <c r="F13" s="6">
        <f>SUM(Master!F32)</f>
        <v>33</v>
      </c>
      <c r="G13" s="6">
        <f>SUM(Master!G32)</f>
        <v>2</v>
      </c>
      <c r="H13" s="6">
        <f>SUM(Master!H32)</f>
        <v>13</v>
      </c>
      <c r="I13" s="6">
        <f>SUM(Master!I32)</f>
        <v>13</v>
      </c>
      <c r="J13" s="6">
        <f>SUM(Master!J32)</f>
        <v>1</v>
      </c>
      <c r="K13" s="6">
        <f>SUM(Master!K32)</f>
        <v>0</v>
      </c>
      <c r="L13" s="1">
        <f>(D13*10)+(E13*10)+(F13*2)+(H13*5)+(I13*25)+(J13*20)+(K13*20)-(G13*5)</f>
        <v>566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5014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98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23" t="s">
        <v>23</v>
      </c>
      <c r="B3" s="1" t="s">
        <v>24</v>
      </c>
      <c r="C3" s="2">
        <v>7</v>
      </c>
      <c r="D3" s="6">
        <f>SUM(Master!D3)</f>
        <v>4</v>
      </c>
      <c r="E3" s="6">
        <f>SUM(Master!E3)</f>
        <v>0</v>
      </c>
      <c r="F3" s="6">
        <f>SUM(Master!F3)</f>
        <v>79</v>
      </c>
      <c r="G3" s="6">
        <f>SUM(Master!G3)</f>
        <v>0</v>
      </c>
      <c r="H3" s="6">
        <f>SUM(Master!H3)</f>
        <v>0</v>
      </c>
      <c r="I3" s="6">
        <f>SUM(Master!I3)</f>
        <v>0</v>
      </c>
      <c r="J3" s="6">
        <f>SUM(Master!J3)</f>
        <v>1</v>
      </c>
      <c r="K3" s="6">
        <f>SUM(Master!K3)</f>
        <v>0</v>
      </c>
      <c r="L3" s="1">
        <f>(D3*10)+(E3*10)+(F3*2)+(H3*5)+(I3*25)+(J3*20)+(K3*20)-(G3*5)</f>
        <v>218</v>
      </c>
      <c r="M3" s="62" t="s">
        <v>99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23" t="s">
        <v>21</v>
      </c>
      <c r="B4" s="1" t="s">
        <v>1</v>
      </c>
      <c r="C4" s="2">
        <v>7.23</v>
      </c>
      <c r="D4" s="6">
        <f>SUM(Master!D4)</f>
        <v>8</v>
      </c>
      <c r="E4" s="6">
        <f>SUM(Master!E4)</f>
        <v>1</v>
      </c>
      <c r="F4" s="6">
        <f>SUM(Master!F4)</f>
        <v>143</v>
      </c>
      <c r="G4" s="6">
        <f>SUM(Master!G4)</f>
        <v>1</v>
      </c>
      <c r="H4" s="6">
        <f>SUM(Master!H4)</f>
        <v>1</v>
      </c>
      <c r="I4" s="6">
        <f>SUM(Master!I4)</f>
        <v>5</v>
      </c>
      <c r="J4" s="6">
        <f>SUM(Master!J4)</f>
        <v>3</v>
      </c>
      <c r="K4" s="6">
        <f>SUM(Master!K4)</f>
        <v>0</v>
      </c>
      <c r="L4" s="1">
        <f>(D4*10)+(E4*10)+(F4*2)+(H4*5)+(I4*25)+(J4*20)+(K4*20)-(G4*5)</f>
        <v>561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23" t="s">
        <v>0</v>
      </c>
      <c r="B5" s="23" t="s">
        <v>1</v>
      </c>
      <c r="C5" s="24">
        <v>15.32</v>
      </c>
      <c r="D5" s="25">
        <f>SUM(Master!D5)</f>
        <v>9</v>
      </c>
      <c r="E5" s="25">
        <f>SUM(Master!E5)</f>
        <v>2</v>
      </c>
      <c r="F5" s="25">
        <f>SUM(Master!F5)</f>
        <v>6</v>
      </c>
      <c r="G5" s="25">
        <f>SUM(Master!G5)</f>
        <v>2</v>
      </c>
      <c r="H5" s="25">
        <f>SUM(Master!H5)</f>
        <v>25</v>
      </c>
      <c r="I5" s="25">
        <f>SUM(Master!I5)</f>
        <v>27</v>
      </c>
      <c r="J5" s="25">
        <f>SUM(Master!J5)</f>
        <v>2</v>
      </c>
      <c r="K5" s="25">
        <f>SUM(Master!K5)</f>
        <v>0</v>
      </c>
      <c r="L5" s="23">
        <f>((D5*10)+(E5*10)+(F5*2)+(H5*5)+(I5*25)+(J5*20)+(K5*20)-(G5*5))*2</f>
        <v>1904</v>
      </c>
    </row>
    <row r="6" spans="1:20" ht="12.75" customHeight="1" x14ac:dyDescent="0.2">
      <c r="A6" s="23" t="s">
        <v>25</v>
      </c>
      <c r="B6" s="1" t="s">
        <v>26</v>
      </c>
      <c r="C6" s="2">
        <v>6.81</v>
      </c>
      <c r="D6" s="6">
        <f>SUM(Master!D6)</f>
        <v>9</v>
      </c>
      <c r="E6" s="6">
        <f>SUM(Master!E6)</f>
        <v>1</v>
      </c>
      <c r="F6" s="6">
        <f>SUM(Master!F6)</f>
        <v>58</v>
      </c>
      <c r="G6" s="6">
        <f>SUM(Master!G6)</f>
        <v>2</v>
      </c>
      <c r="H6" s="6">
        <f>SUM(Master!H6)</f>
        <v>0</v>
      </c>
      <c r="I6" s="6">
        <f>SUM(Master!I6)</f>
        <v>0</v>
      </c>
      <c r="J6" s="6">
        <f>SUM(Master!J6)</f>
        <v>4</v>
      </c>
      <c r="K6" s="6">
        <f>SUM(Master!K6)</f>
        <v>4</v>
      </c>
      <c r="L6" s="1">
        <f>(D6*10)+(E6*10)+(F6*2)+(H6*5)+(I6*25)+(J6*20)+(K6*20)-(G6*5)</f>
        <v>366</v>
      </c>
    </row>
    <row r="7" spans="1:20" ht="12.75" customHeight="1" x14ac:dyDescent="0.2">
      <c r="A7" s="23" t="s">
        <v>12</v>
      </c>
      <c r="B7" s="1" t="s">
        <v>18</v>
      </c>
      <c r="C7" s="2">
        <v>8.36</v>
      </c>
      <c r="D7" s="6">
        <f>SUM(Master!D10)</f>
        <v>9</v>
      </c>
      <c r="E7" s="6">
        <f>SUM(Master!E10)</f>
        <v>0</v>
      </c>
      <c r="F7" s="6">
        <f>SUM(Master!F10)</f>
        <v>205</v>
      </c>
      <c r="G7" s="6">
        <f>SUM(Master!G10)</f>
        <v>0</v>
      </c>
      <c r="H7" s="6">
        <f>SUM(Master!H10)</f>
        <v>0</v>
      </c>
      <c r="I7" s="6">
        <f>SUM(Master!I10)</f>
        <v>0</v>
      </c>
      <c r="J7" s="6">
        <f>SUM(Master!J10)</f>
        <v>6</v>
      </c>
      <c r="K7" s="6">
        <f>SUM(Master!K10)</f>
        <v>2</v>
      </c>
      <c r="L7" s="1">
        <f>(D7*10)+(E7*10)+(F7*2)+(H7*5)+(I7*25)+(J7*20)+(K7*20)-(G7*5)</f>
        <v>660</v>
      </c>
    </row>
    <row r="8" spans="1:20" ht="12.75" customHeight="1" x14ac:dyDescent="0.2">
      <c r="A8" s="23" t="s">
        <v>55</v>
      </c>
      <c r="B8" s="1" t="s">
        <v>11</v>
      </c>
      <c r="C8" s="2">
        <v>6</v>
      </c>
      <c r="D8" s="6">
        <f>SUM(Master!D17)</f>
        <v>5</v>
      </c>
      <c r="E8" s="6">
        <f>SUM(Master!E17)</f>
        <v>0</v>
      </c>
      <c r="F8" s="6">
        <f>SUM(Master!F17)</f>
        <v>101</v>
      </c>
      <c r="G8" s="6">
        <f>SUM(Master!G17)</f>
        <v>0</v>
      </c>
      <c r="H8" s="6">
        <f>SUM(Master!H17)</f>
        <v>0</v>
      </c>
      <c r="I8" s="6">
        <f>SUM(Master!I17)</f>
        <v>0</v>
      </c>
      <c r="J8" s="6">
        <f>SUM(Master!J17)</f>
        <v>0</v>
      </c>
      <c r="K8" s="6">
        <f>SUM(Master!K17)</f>
        <v>0</v>
      </c>
      <c r="L8" s="1">
        <f>(D8*10)+(E8*10)+(F8*2)+(H8*5)+(I8*25)+(J8*20)+(K8*20)-(G8*5)</f>
        <v>252</v>
      </c>
    </row>
    <row r="9" spans="1:20" ht="12.75" customHeight="1" x14ac:dyDescent="0.2">
      <c r="A9" s="23" t="s">
        <v>14</v>
      </c>
      <c r="B9" s="1" t="s">
        <v>15</v>
      </c>
      <c r="C9" s="2">
        <v>10.34</v>
      </c>
      <c r="D9" s="6">
        <f>SUM(Master!D20)</f>
        <v>9</v>
      </c>
      <c r="E9" s="6">
        <f>SUM(Master!E20)</f>
        <v>2</v>
      </c>
      <c r="F9" s="6">
        <f>SUM(Master!F20)</f>
        <v>13</v>
      </c>
      <c r="G9" s="6">
        <f>SUM(Master!G20)</f>
        <v>0</v>
      </c>
      <c r="H9" s="6">
        <f>SUM(Master!H20)</f>
        <v>10</v>
      </c>
      <c r="I9" s="6">
        <f>SUM(Master!I20)</f>
        <v>18</v>
      </c>
      <c r="J9" s="6">
        <f>SUM(Master!J20)</f>
        <v>4</v>
      </c>
      <c r="K9" s="6">
        <f>SUM(Master!K20)</f>
        <v>0</v>
      </c>
      <c r="L9" s="1">
        <f>(D9*10)+(E9*10)+(F9*2)+(H9*5)+(I9*25)+(J9*20)+(K9*20)-(G9*5)</f>
        <v>716</v>
      </c>
    </row>
    <row r="10" spans="1:20" ht="12.75" customHeight="1" x14ac:dyDescent="0.2">
      <c r="A10" s="23" t="s">
        <v>4</v>
      </c>
      <c r="B10" s="1" t="s">
        <v>5</v>
      </c>
      <c r="C10" s="2">
        <v>13.48</v>
      </c>
      <c r="D10" s="6">
        <f>SUM(Master!D23)</f>
        <v>9</v>
      </c>
      <c r="E10" s="6">
        <f>SUM(Master!E23)</f>
        <v>2</v>
      </c>
      <c r="F10" s="6">
        <f>SUM(Master!F23)</f>
        <v>250</v>
      </c>
      <c r="G10" s="6">
        <f>SUM(Master!G23)</f>
        <v>1</v>
      </c>
      <c r="H10" s="6">
        <f>SUM(Master!H23)</f>
        <v>1</v>
      </c>
      <c r="I10" s="6">
        <f>SUM(Master!I23)</f>
        <v>13</v>
      </c>
      <c r="J10" s="6">
        <f>SUM(Master!J23)</f>
        <v>10</v>
      </c>
      <c r="K10" s="6">
        <f>SUM(Master!K23)</f>
        <v>0</v>
      </c>
      <c r="L10" s="1">
        <f>(D10*10)+(E10*10)+(F10*2)+(H10*5)+(I10*25)+(J10*20)+(K10*20)-(G10*5)</f>
        <v>1135</v>
      </c>
    </row>
    <row r="11" spans="1:20" ht="12.75" customHeight="1" x14ac:dyDescent="0.2">
      <c r="A11" s="23" t="s">
        <v>16</v>
      </c>
      <c r="B11" s="1" t="s">
        <v>22</v>
      </c>
      <c r="C11" s="2">
        <v>7.2</v>
      </c>
      <c r="D11" s="6">
        <f>SUM(Master!D24)</f>
        <v>8</v>
      </c>
      <c r="E11" s="6">
        <f>SUM(Master!E24)</f>
        <v>0</v>
      </c>
      <c r="F11" s="6">
        <f>SUM(Master!F24)</f>
        <v>106</v>
      </c>
      <c r="G11" s="6">
        <f>SUM(Master!G24)</f>
        <v>1</v>
      </c>
      <c r="H11" s="6">
        <f>SUM(Master!H24)</f>
        <v>0</v>
      </c>
      <c r="I11" s="6">
        <f>SUM(Master!I24)</f>
        <v>0</v>
      </c>
      <c r="J11" s="6">
        <f>SUM(Master!J24)</f>
        <v>2</v>
      </c>
      <c r="K11" s="6">
        <f>SUM(Master!K24)</f>
        <v>0</v>
      </c>
      <c r="L11" s="1">
        <f>(D11*10)+(E11*10)+(F11*2)+(H11*5)+(I11*25)+(J11*20)+(K11*20)-(G11*5)</f>
        <v>327</v>
      </c>
    </row>
    <row r="12" spans="1:20" ht="12.75" customHeight="1" x14ac:dyDescent="0.2">
      <c r="A12" s="23" t="s">
        <v>36</v>
      </c>
      <c r="B12" s="1" t="s">
        <v>37</v>
      </c>
      <c r="C12" s="2">
        <v>6</v>
      </c>
      <c r="D12" s="6">
        <f>SUM(Master!D26)</f>
        <v>5</v>
      </c>
      <c r="E12" s="6">
        <f>SUM(Master!E26)</f>
        <v>1</v>
      </c>
      <c r="F12" s="6">
        <f>SUM(Master!F26)</f>
        <v>51</v>
      </c>
      <c r="G12" s="6">
        <f>SUM(Master!G26)</f>
        <v>1</v>
      </c>
      <c r="H12" s="6">
        <f>SUM(Master!H26)</f>
        <v>6</v>
      </c>
      <c r="I12" s="6">
        <f>SUM(Master!I26)</f>
        <v>5</v>
      </c>
      <c r="J12" s="6">
        <f>SUM(Master!J26)</f>
        <v>4</v>
      </c>
      <c r="K12" s="6">
        <f>SUM(Master!K26)</f>
        <v>0</v>
      </c>
      <c r="L12" s="1">
        <f>(D12*10)+(E12*10)+(F12*2)+(H12*5)+(I12*25)+(J12*20)+(K12*20)-(G12*5)</f>
        <v>392</v>
      </c>
    </row>
    <row r="13" spans="1:20" ht="12.75" customHeight="1" x14ac:dyDescent="0.2">
      <c r="A13" s="23" t="s">
        <v>19</v>
      </c>
      <c r="B13" s="1" t="s">
        <v>20</v>
      </c>
      <c r="C13" s="2">
        <v>8.35</v>
      </c>
      <c r="D13" s="6">
        <f>SUM(Master!D33)</f>
        <v>6</v>
      </c>
      <c r="E13" s="6">
        <f>SUM(Master!E33)</f>
        <v>1</v>
      </c>
      <c r="F13" s="6">
        <f>SUM(Master!F33)</f>
        <v>211</v>
      </c>
      <c r="G13" s="6">
        <f>SUM(Master!G33)</f>
        <v>0</v>
      </c>
      <c r="H13" s="6">
        <f>SUM(Master!H33)</f>
        <v>0</v>
      </c>
      <c r="I13" s="6">
        <f>SUM(Master!I33)</f>
        <v>0</v>
      </c>
      <c r="J13" s="6">
        <f>SUM(Master!J33)</f>
        <v>1</v>
      </c>
      <c r="K13" s="6">
        <f>SUM(Master!K33)</f>
        <v>0</v>
      </c>
      <c r="L13" s="1">
        <f>(D13*10)+(E13*10)+(F13*2)+(H13*5)+(I13*25)+(J13*20)+(K13*20)-(G13*5)</f>
        <v>512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7043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100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26" t="s">
        <v>21</v>
      </c>
      <c r="B3" s="1" t="s">
        <v>1</v>
      </c>
      <c r="C3" s="2">
        <v>7.23</v>
      </c>
      <c r="D3" s="6">
        <f>SUM(Master!D4)</f>
        <v>8</v>
      </c>
      <c r="E3" s="6">
        <f>SUM(Master!E4)</f>
        <v>1</v>
      </c>
      <c r="F3" s="6">
        <f>SUM(Master!F4)</f>
        <v>143</v>
      </c>
      <c r="G3" s="6">
        <f>SUM(Master!G4)</f>
        <v>1</v>
      </c>
      <c r="H3" s="6">
        <f>SUM(Master!H4)</f>
        <v>1</v>
      </c>
      <c r="I3" s="6">
        <f>SUM(Master!I4)</f>
        <v>5</v>
      </c>
      <c r="J3" s="6">
        <f>SUM(Master!J4)</f>
        <v>3</v>
      </c>
      <c r="K3" s="6">
        <f>SUM(Master!K4)</f>
        <v>0</v>
      </c>
      <c r="L3" s="1">
        <f>(D3*10)+(E3*10)+(F3*2)+(H3*5)+(I3*25)+(J3*20)+(K3*20)-(G3*5)</f>
        <v>561</v>
      </c>
      <c r="M3" s="62" t="s">
        <v>101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26" t="s">
        <v>0</v>
      </c>
      <c r="B4" s="1" t="s">
        <v>1</v>
      </c>
      <c r="C4" s="2">
        <v>15.32</v>
      </c>
      <c r="D4" s="6">
        <f>SUM(Master!D5)</f>
        <v>9</v>
      </c>
      <c r="E4" s="6">
        <f>SUM(Master!E5)</f>
        <v>2</v>
      </c>
      <c r="F4" s="6">
        <f>SUM(Master!F5)</f>
        <v>6</v>
      </c>
      <c r="G4" s="6">
        <f>SUM(Master!G5)</f>
        <v>2</v>
      </c>
      <c r="H4" s="6">
        <f>SUM(Master!H5)</f>
        <v>25</v>
      </c>
      <c r="I4" s="6">
        <f>SUM(Master!I5)</f>
        <v>27</v>
      </c>
      <c r="J4" s="6">
        <f>SUM(Master!J5)</f>
        <v>2</v>
      </c>
      <c r="K4" s="6">
        <f>SUM(Master!K5)</f>
        <v>0</v>
      </c>
      <c r="L4" s="1">
        <f>(D4*10)+(E4*10)+(F4*2)+(H4*5)+(I4*25)+(J4*20)+(K4*20)-(G4*5)</f>
        <v>952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26" t="s">
        <v>25</v>
      </c>
      <c r="B5" s="1" t="s">
        <v>26</v>
      </c>
      <c r="C5" s="2">
        <v>6.81</v>
      </c>
      <c r="D5" s="6">
        <f>SUM(Master!D6)</f>
        <v>9</v>
      </c>
      <c r="E5" s="6">
        <f>SUM(Master!E6)</f>
        <v>1</v>
      </c>
      <c r="F5" s="6">
        <f>SUM(Master!F6)</f>
        <v>58</v>
      </c>
      <c r="G5" s="6">
        <f>SUM(Master!G6)</f>
        <v>2</v>
      </c>
      <c r="H5" s="6">
        <f>SUM(Master!H6)</f>
        <v>0</v>
      </c>
      <c r="I5" s="6">
        <f>SUM(Master!I6)</f>
        <v>0</v>
      </c>
      <c r="J5" s="6">
        <f>SUM(Master!J6)</f>
        <v>4</v>
      </c>
      <c r="K5" s="6">
        <f>SUM(Master!K6)</f>
        <v>4</v>
      </c>
      <c r="L5" s="1">
        <f>(D5*10)+(E5*10)+(F5*2)+(H5*5)+(I5*25)+(J5*20)+(K5*20)-(G5*5)</f>
        <v>366</v>
      </c>
    </row>
    <row r="6" spans="1:20" ht="12.75" customHeight="1" x14ac:dyDescent="0.2">
      <c r="A6" s="26" t="s">
        <v>12</v>
      </c>
      <c r="B6" s="1" t="s">
        <v>18</v>
      </c>
      <c r="C6" s="2">
        <v>8.36</v>
      </c>
      <c r="D6" s="6">
        <f>SUM(Master!D10)</f>
        <v>9</v>
      </c>
      <c r="E6" s="6">
        <f>SUM(Master!E10)</f>
        <v>0</v>
      </c>
      <c r="F6" s="6">
        <f>SUM(Master!F10)</f>
        <v>205</v>
      </c>
      <c r="G6" s="6">
        <f>SUM(Master!G10)</f>
        <v>0</v>
      </c>
      <c r="H6" s="6">
        <f>SUM(Master!H10)</f>
        <v>0</v>
      </c>
      <c r="I6" s="6">
        <f>SUM(Master!I10)</f>
        <v>0</v>
      </c>
      <c r="J6" s="6">
        <f>SUM(Master!J10)</f>
        <v>6</v>
      </c>
      <c r="K6" s="6">
        <f>SUM(Master!K10)</f>
        <v>2</v>
      </c>
      <c r="L6" s="1">
        <f>(D6*10)+(E6*10)+(F6*2)+(H6*5)+(I6*25)+(J6*20)+(K6*20)-(G6*5)</f>
        <v>660</v>
      </c>
    </row>
    <row r="7" spans="1:20" ht="12.75" customHeight="1" x14ac:dyDescent="0.2">
      <c r="A7" s="26" t="s">
        <v>23</v>
      </c>
      <c r="B7" s="1" t="s">
        <v>27</v>
      </c>
      <c r="C7" s="2">
        <v>6.23</v>
      </c>
      <c r="D7" s="6">
        <f>SUM(Master!D12)</f>
        <v>3</v>
      </c>
      <c r="E7" s="6">
        <f>SUM(Master!E12)</f>
        <v>0</v>
      </c>
      <c r="F7" s="6">
        <f>SUM(Master!F12)</f>
        <v>34</v>
      </c>
      <c r="G7" s="6">
        <f>SUM(Master!G12)</f>
        <v>0</v>
      </c>
      <c r="H7" s="6">
        <f>SUM(Master!H12)</f>
        <v>0</v>
      </c>
      <c r="I7" s="6">
        <f>SUM(Master!I12)</f>
        <v>0</v>
      </c>
      <c r="J7" s="6">
        <f>SUM(Master!J12)</f>
        <v>0</v>
      </c>
      <c r="K7" s="6">
        <f>SUM(Master!K12)</f>
        <v>0</v>
      </c>
      <c r="L7" s="1">
        <f>(D7*10)+(E7*10)+(F7*2)+(H7*5)+(I7*25)+(J7*20)+(K7*20)-(G7*5)</f>
        <v>98</v>
      </c>
    </row>
    <row r="8" spans="1:20" ht="12.75" customHeight="1" x14ac:dyDescent="0.2">
      <c r="A8" s="26" t="s">
        <v>16</v>
      </c>
      <c r="B8" s="1" t="s">
        <v>17</v>
      </c>
      <c r="C8" s="2">
        <v>8.85</v>
      </c>
      <c r="D8" s="6">
        <f>SUM(Master!D16)</f>
        <v>5</v>
      </c>
      <c r="E8" s="6">
        <f>SUM(Master!E16)</f>
        <v>0</v>
      </c>
      <c r="F8" s="6">
        <f>SUM(Master!F16)</f>
        <v>31</v>
      </c>
      <c r="G8" s="6">
        <f>SUM(Master!G16)</f>
        <v>0</v>
      </c>
      <c r="H8" s="6">
        <f>SUM(Master!H16)</f>
        <v>2</v>
      </c>
      <c r="I8" s="6">
        <f>SUM(Master!I16)</f>
        <v>4</v>
      </c>
      <c r="J8" s="6">
        <f>SUM(Master!J16)</f>
        <v>3</v>
      </c>
      <c r="K8" s="6">
        <f>SUM(Master!K16)</f>
        <v>0</v>
      </c>
      <c r="L8" s="1">
        <f>(D8*10)+(E8*10)+(F8*2)+(H8*5)+(I8*25)+(J8*20)+(K8*20)-(G8*5)</f>
        <v>282</v>
      </c>
    </row>
    <row r="9" spans="1:20" ht="12.75" customHeight="1" x14ac:dyDescent="0.2">
      <c r="A9" s="26" t="s">
        <v>55</v>
      </c>
      <c r="B9" s="1" t="s">
        <v>11</v>
      </c>
      <c r="C9" s="2">
        <v>6</v>
      </c>
      <c r="D9" s="6">
        <f>SUM(Master!D17)</f>
        <v>5</v>
      </c>
      <c r="E9" s="6">
        <f>SUM(Master!E17)</f>
        <v>0</v>
      </c>
      <c r="F9" s="6">
        <f>SUM(Master!F17)</f>
        <v>101</v>
      </c>
      <c r="G9" s="6">
        <f>SUM(Master!G17)</f>
        <v>0</v>
      </c>
      <c r="H9" s="6">
        <f>SUM(Master!H17)</f>
        <v>0</v>
      </c>
      <c r="I9" s="6">
        <f>SUM(Master!I17)</f>
        <v>0</v>
      </c>
      <c r="J9" s="6">
        <f>SUM(Master!J17)</f>
        <v>0</v>
      </c>
      <c r="K9" s="6">
        <f>SUM(Master!K17)</f>
        <v>0</v>
      </c>
      <c r="L9" s="1">
        <f>(D9*10)+(E9*10)+(F9*2)+(H9*5)+(I9*25)+(J9*20)+(K9*20)-(G9*5)</f>
        <v>252</v>
      </c>
    </row>
    <row r="10" spans="1:20" ht="12.75" customHeight="1" x14ac:dyDescent="0.2">
      <c r="A10" s="26" t="s">
        <v>10</v>
      </c>
      <c r="B10" s="1" t="s">
        <v>11</v>
      </c>
      <c r="C10" s="2">
        <v>12.4</v>
      </c>
      <c r="D10" s="6">
        <f>SUM(Master!D18)</f>
        <v>9</v>
      </c>
      <c r="E10" s="6">
        <f>SUM(Master!E18)</f>
        <v>0</v>
      </c>
      <c r="F10" s="6">
        <f>SUM(Master!F18)</f>
        <v>153</v>
      </c>
      <c r="G10" s="6">
        <f>SUM(Master!G18)</f>
        <v>2</v>
      </c>
      <c r="H10" s="6">
        <f>SUM(Master!H18)</f>
        <v>0</v>
      </c>
      <c r="I10" s="6">
        <f>SUM(Master!I18)</f>
        <v>0</v>
      </c>
      <c r="J10" s="6">
        <f>SUM(Master!J18)</f>
        <v>7</v>
      </c>
      <c r="K10" s="6">
        <f>SUM(Master!K18)</f>
        <v>1</v>
      </c>
      <c r="L10" s="1">
        <f>(D10*10)+(E10*10)+(F10*2)+(H10*5)+(I10*25)+(J10*20)+(K10*20)-(G10*5)</f>
        <v>546</v>
      </c>
    </row>
    <row r="11" spans="1:20" ht="12.75" customHeight="1" x14ac:dyDescent="0.2">
      <c r="A11" s="26" t="s">
        <v>4</v>
      </c>
      <c r="B11" s="26" t="s">
        <v>5</v>
      </c>
      <c r="C11" s="27">
        <v>13.48</v>
      </c>
      <c r="D11" s="28">
        <f>SUM(Master!D23)</f>
        <v>9</v>
      </c>
      <c r="E11" s="28">
        <f>SUM(Master!E23)</f>
        <v>2</v>
      </c>
      <c r="F11" s="28">
        <f>SUM(Master!F23)</f>
        <v>250</v>
      </c>
      <c r="G11" s="28">
        <f>SUM(Master!G23)</f>
        <v>1</v>
      </c>
      <c r="H11" s="28">
        <f>SUM(Master!H23)</f>
        <v>1</v>
      </c>
      <c r="I11" s="28">
        <f>SUM(Master!I23)</f>
        <v>13</v>
      </c>
      <c r="J11" s="28">
        <f>SUM(Master!J23)</f>
        <v>10</v>
      </c>
      <c r="K11" s="28">
        <f>SUM(Master!K23)</f>
        <v>0</v>
      </c>
      <c r="L11" s="26">
        <f>((D11*10)+(E11*10)+(F11*2)+(H11*5)+(I11*25)+(J11*20)+(K11*20)-(G11*5))*2</f>
        <v>2270</v>
      </c>
    </row>
    <row r="12" spans="1:20" ht="12.75" customHeight="1" x14ac:dyDescent="0.2">
      <c r="A12" s="26" t="s">
        <v>2</v>
      </c>
      <c r="B12" s="1" t="s">
        <v>41</v>
      </c>
      <c r="C12" s="2">
        <v>6</v>
      </c>
      <c r="D12" s="6">
        <f>SUM(Master!D31)</f>
        <v>9</v>
      </c>
      <c r="E12" s="6">
        <f>SUM(Master!E31)</f>
        <v>4</v>
      </c>
      <c r="F12" s="6">
        <f>SUM(Master!F31)</f>
        <v>46</v>
      </c>
      <c r="G12" s="6">
        <f>SUM(Master!G31)</f>
        <v>0</v>
      </c>
      <c r="H12" s="6">
        <f>SUM(Master!H31)</f>
        <v>2</v>
      </c>
      <c r="I12" s="6">
        <f>SUM(Master!I31)</f>
        <v>3</v>
      </c>
      <c r="J12" s="6">
        <f>SUM(Master!J31)</f>
        <v>0</v>
      </c>
      <c r="K12" s="6">
        <f>SUM(Master!K31)</f>
        <v>0</v>
      </c>
      <c r="L12" s="1">
        <f>(D12*10)+(E12*10)+(F12*2)+(H12*5)+(I12*25)+(J12*20)+(K12*20)-(G12*5)</f>
        <v>307</v>
      </c>
    </row>
    <row r="13" spans="1:20" ht="12.75" customHeight="1" x14ac:dyDescent="0.2">
      <c r="A13" s="26" t="s">
        <v>19</v>
      </c>
      <c r="B13" s="1" t="s">
        <v>20</v>
      </c>
      <c r="C13" s="2">
        <v>8.35</v>
      </c>
      <c r="D13" s="6">
        <f>SUM(Master!D33)</f>
        <v>6</v>
      </c>
      <c r="E13" s="6">
        <f>SUM(Master!E33)</f>
        <v>1</v>
      </c>
      <c r="F13" s="6">
        <f>SUM(Master!F33)</f>
        <v>211</v>
      </c>
      <c r="G13" s="6">
        <f>SUM(Master!G33)</f>
        <v>0</v>
      </c>
      <c r="H13" s="6">
        <f>SUM(Master!H33)</f>
        <v>0</v>
      </c>
      <c r="I13" s="6">
        <f>SUM(Master!I33)</f>
        <v>0</v>
      </c>
      <c r="J13" s="6">
        <f>SUM(Master!J33)</f>
        <v>1</v>
      </c>
      <c r="K13" s="6">
        <f>SUM(Master!K33)</f>
        <v>0</v>
      </c>
      <c r="L13" s="1">
        <f>(D13*10)+(E13*10)+(F13*2)+(H13*5)+(I13*25)+(J13*20)+(K13*20)-(G13*5)</f>
        <v>512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51"/>
      <c r="E23" s="51"/>
      <c r="F23" s="51"/>
      <c r="G23" s="51"/>
      <c r="H23" s="51"/>
      <c r="I23" s="51"/>
      <c r="J23" s="51"/>
      <c r="K23" s="51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6806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103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26" t="s">
        <v>23</v>
      </c>
      <c r="B3" s="1" t="s">
        <v>24</v>
      </c>
      <c r="C3" s="2">
        <v>7</v>
      </c>
      <c r="D3" s="6">
        <f>SUM(Master!D3)</f>
        <v>4</v>
      </c>
      <c r="E3" s="6">
        <f>SUM(Master!E3)</f>
        <v>0</v>
      </c>
      <c r="F3" s="6">
        <f>SUM(Master!F3)</f>
        <v>79</v>
      </c>
      <c r="G3" s="6">
        <f>SUM(Master!G3)</f>
        <v>0</v>
      </c>
      <c r="H3" s="6">
        <f>SUM(Master!H3)</f>
        <v>0</v>
      </c>
      <c r="I3" s="6">
        <f>SUM(Master!I3)</f>
        <v>0</v>
      </c>
      <c r="J3" s="6">
        <f>SUM(Master!J3)</f>
        <v>1</v>
      </c>
      <c r="K3" s="6">
        <f>SUM(Master!K3)</f>
        <v>0</v>
      </c>
      <c r="L3" s="1">
        <f>(D3*10)+(E3*10)+(F3*2)+(H3*5)+(I3*25)+(J3*20)+(K3*20)-(G3*5)</f>
        <v>218</v>
      </c>
      <c r="M3" s="62" t="s">
        <v>102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26" t="s">
        <v>21</v>
      </c>
      <c r="B4" s="1" t="s">
        <v>1</v>
      </c>
      <c r="C4" s="2">
        <v>7.23</v>
      </c>
      <c r="D4" s="6">
        <f>SUM(Master!D4)</f>
        <v>8</v>
      </c>
      <c r="E4" s="6">
        <f>SUM(Master!E4)</f>
        <v>1</v>
      </c>
      <c r="F4" s="6">
        <f>SUM(Master!F4)</f>
        <v>143</v>
      </c>
      <c r="G4" s="6">
        <f>SUM(Master!G4)</f>
        <v>1</v>
      </c>
      <c r="H4" s="6">
        <f>SUM(Master!H4)</f>
        <v>1</v>
      </c>
      <c r="I4" s="6">
        <f>SUM(Master!I4)</f>
        <v>5</v>
      </c>
      <c r="J4" s="6">
        <f>SUM(Master!J4)</f>
        <v>3</v>
      </c>
      <c r="K4" s="6">
        <f>SUM(Master!K4)</f>
        <v>0</v>
      </c>
      <c r="L4" s="1">
        <f>(D4*10)+(E4*10)+(F4*2)+(H4*5)+(I4*25)+(J4*20)+(K4*20)-(G4*5)</f>
        <v>561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26" t="s">
        <v>0</v>
      </c>
      <c r="B5" s="1" t="s">
        <v>1</v>
      </c>
      <c r="C5" s="2">
        <v>15.32</v>
      </c>
      <c r="D5" s="6">
        <f>SUM(Master!D5)</f>
        <v>9</v>
      </c>
      <c r="E5" s="6">
        <f>SUM(Master!E5)</f>
        <v>2</v>
      </c>
      <c r="F5" s="6">
        <f>SUM(Master!F5)</f>
        <v>6</v>
      </c>
      <c r="G5" s="6">
        <f>SUM(Master!G5)</f>
        <v>2</v>
      </c>
      <c r="H5" s="6">
        <f>SUM(Master!H5)</f>
        <v>25</v>
      </c>
      <c r="I5" s="6">
        <f>SUM(Master!I5)</f>
        <v>27</v>
      </c>
      <c r="J5" s="6">
        <f>SUM(Master!J5)</f>
        <v>2</v>
      </c>
      <c r="K5" s="6">
        <f>SUM(Master!K5)</f>
        <v>0</v>
      </c>
      <c r="L5" s="1">
        <f>(D5*10)+(E5*10)+(F5*2)+(H5*5)+(I5*25)+(J5*20)+(K5*20)-(G5*5)</f>
        <v>952</v>
      </c>
    </row>
    <row r="6" spans="1:20" ht="12.75" customHeight="1" x14ac:dyDescent="0.2">
      <c r="A6" s="26" t="s">
        <v>25</v>
      </c>
      <c r="B6" s="1" t="s">
        <v>26</v>
      </c>
      <c r="C6" s="2">
        <v>6.81</v>
      </c>
      <c r="D6" s="6">
        <f>SUM(Master!D6)</f>
        <v>9</v>
      </c>
      <c r="E6" s="6">
        <f>SUM(Master!E6)</f>
        <v>1</v>
      </c>
      <c r="F6" s="6">
        <f>SUM(Master!F6)</f>
        <v>58</v>
      </c>
      <c r="G6" s="6">
        <f>SUM(Master!G6)</f>
        <v>2</v>
      </c>
      <c r="H6" s="6">
        <f>SUM(Master!H6)</f>
        <v>0</v>
      </c>
      <c r="I6" s="6">
        <f>SUM(Master!I6)</f>
        <v>0</v>
      </c>
      <c r="J6" s="6">
        <f>SUM(Master!J6)</f>
        <v>4</v>
      </c>
      <c r="K6" s="6">
        <f>SUM(Master!K6)</f>
        <v>4</v>
      </c>
      <c r="L6" s="1">
        <f>(D6*10)+(E6*10)+(F6*2)+(H6*5)+(I6*25)+(J6*20)+(K6*20)-(G6*5)</f>
        <v>366</v>
      </c>
    </row>
    <row r="7" spans="1:20" ht="12.75" customHeight="1" x14ac:dyDescent="0.2">
      <c r="A7" s="26" t="s">
        <v>12</v>
      </c>
      <c r="B7" s="1" t="s">
        <v>18</v>
      </c>
      <c r="C7" s="2">
        <v>8.36</v>
      </c>
      <c r="D7" s="6">
        <f>SUM(Master!D10)</f>
        <v>9</v>
      </c>
      <c r="E7" s="6">
        <f>SUM(Master!E10)</f>
        <v>0</v>
      </c>
      <c r="F7" s="6">
        <f>SUM(Master!F10)</f>
        <v>205</v>
      </c>
      <c r="G7" s="6">
        <f>SUM(Master!G10)</f>
        <v>0</v>
      </c>
      <c r="H7" s="6">
        <f>SUM(Master!H10)</f>
        <v>0</v>
      </c>
      <c r="I7" s="6">
        <f>SUM(Master!I10)</f>
        <v>0</v>
      </c>
      <c r="J7" s="6">
        <f>SUM(Master!J10)</f>
        <v>6</v>
      </c>
      <c r="K7" s="6">
        <f>SUM(Master!K10)</f>
        <v>2</v>
      </c>
      <c r="L7" s="1">
        <f>(D7*10)+(E7*10)+(F7*2)+(H7*5)+(I7*25)+(J7*20)+(K7*20)-(G7*5)</f>
        <v>660</v>
      </c>
    </row>
    <row r="8" spans="1:20" ht="12.75" customHeight="1" x14ac:dyDescent="0.2">
      <c r="A8" s="26" t="s">
        <v>8</v>
      </c>
      <c r="B8" s="1" t="s">
        <v>9</v>
      </c>
      <c r="C8" s="2">
        <v>12.51</v>
      </c>
      <c r="D8" s="6">
        <f>SUM(Master!D14)</f>
        <v>6</v>
      </c>
      <c r="E8" s="6">
        <f>SUM(Master!E14)</f>
        <v>1</v>
      </c>
      <c r="F8" s="6">
        <f>SUM(Master!F14)</f>
        <v>44</v>
      </c>
      <c r="G8" s="6">
        <f>SUM(Master!G14)</f>
        <v>1</v>
      </c>
      <c r="H8" s="6">
        <f>SUM(Master!H14)</f>
        <v>9</v>
      </c>
      <c r="I8" s="6">
        <f>SUM(Master!I14)</f>
        <v>11</v>
      </c>
      <c r="J8" s="6">
        <f>SUM(Master!J14)</f>
        <v>1</v>
      </c>
      <c r="K8" s="6">
        <f>SUM(Master!K14)</f>
        <v>0</v>
      </c>
      <c r="L8" s="1">
        <f>(D8*10)+(E8*10)+(F8*2)+(H8*5)+(I8*25)+(J8*20)+(K8*20)-(G8*5)</f>
        <v>493</v>
      </c>
    </row>
    <row r="9" spans="1:20" ht="12.75" customHeight="1" x14ac:dyDescent="0.2">
      <c r="A9" s="26" t="s">
        <v>55</v>
      </c>
      <c r="B9" s="1" t="s">
        <v>11</v>
      </c>
      <c r="C9" s="2">
        <v>6</v>
      </c>
      <c r="D9" s="6">
        <f>SUM(Master!D17)</f>
        <v>5</v>
      </c>
      <c r="E9" s="6">
        <f>SUM(Master!E17)</f>
        <v>0</v>
      </c>
      <c r="F9" s="6">
        <f>SUM(Master!F17)</f>
        <v>101</v>
      </c>
      <c r="G9" s="6">
        <f>SUM(Master!G17)</f>
        <v>0</v>
      </c>
      <c r="H9" s="6">
        <f>SUM(Master!H17)</f>
        <v>0</v>
      </c>
      <c r="I9" s="6">
        <f>SUM(Master!I17)</f>
        <v>0</v>
      </c>
      <c r="J9" s="6">
        <f>SUM(Master!J17)</f>
        <v>0</v>
      </c>
      <c r="K9" s="6">
        <f>SUM(Master!K17)</f>
        <v>0</v>
      </c>
      <c r="L9" s="1">
        <f>(D9*10)+(E9*10)+(F9*2)+(H9*5)+(I9*25)+(J9*20)+(K9*20)-(G9*5)</f>
        <v>252</v>
      </c>
    </row>
    <row r="10" spans="1:20" ht="12.75" customHeight="1" x14ac:dyDescent="0.2">
      <c r="A10" s="26" t="s">
        <v>14</v>
      </c>
      <c r="B10" s="1" t="s">
        <v>15</v>
      </c>
      <c r="C10" s="2">
        <v>10.34</v>
      </c>
      <c r="D10" s="6">
        <f>SUM(Master!D20)</f>
        <v>9</v>
      </c>
      <c r="E10" s="6">
        <f>SUM(Master!E20)</f>
        <v>2</v>
      </c>
      <c r="F10" s="6">
        <f>SUM(Master!F20)</f>
        <v>13</v>
      </c>
      <c r="G10" s="6">
        <f>SUM(Master!G20)</f>
        <v>0</v>
      </c>
      <c r="H10" s="6">
        <f>SUM(Master!H20)</f>
        <v>10</v>
      </c>
      <c r="I10" s="6">
        <f>SUM(Master!I20)</f>
        <v>18</v>
      </c>
      <c r="J10" s="6">
        <f>SUM(Master!J20)</f>
        <v>4</v>
      </c>
      <c r="K10" s="6">
        <f>SUM(Master!K20)</f>
        <v>0</v>
      </c>
      <c r="L10" s="1">
        <f>(D10*10)+(E10*10)+(F10*2)+(H10*5)+(I10*25)+(J10*20)+(K10*20)-(G10*5)</f>
        <v>716</v>
      </c>
    </row>
    <row r="11" spans="1:20" ht="12.75" customHeight="1" x14ac:dyDescent="0.2">
      <c r="A11" s="26" t="s">
        <v>4</v>
      </c>
      <c r="B11" s="26" t="s">
        <v>5</v>
      </c>
      <c r="C11" s="27">
        <v>13.48</v>
      </c>
      <c r="D11" s="28">
        <f>SUM(Master!D23)</f>
        <v>9</v>
      </c>
      <c r="E11" s="28">
        <f>SUM(Master!E23)</f>
        <v>2</v>
      </c>
      <c r="F11" s="28">
        <f>SUM(Master!F23)</f>
        <v>250</v>
      </c>
      <c r="G11" s="28">
        <f>SUM(Master!G23)</f>
        <v>1</v>
      </c>
      <c r="H11" s="28">
        <f>SUM(Master!H23)</f>
        <v>1</v>
      </c>
      <c r="I11" s="28">
        <f>SUM(Master!I23)</f>
        <v>13</v>
      </c>
      <c r="J11" s="28">
        <f>SUM(Master!J23)</f>
        <v>10</v>
      </c>
      <c r="K11" s="28">
        <f>SUM(Master!K23)</f>
        <v>0</v>
      </c>
      <c r="L11" s="26">
        <f>((D11*10)+(E11*10)+(F11*2)+(H11*5)+(I11*25)+(J11*20)+(K11*20)-(G11*5))*2</f>
        <v>2270</v>
      </c>
    </row>
    <row r="12" spans="1:20" ht="12.75" customHeight="1" x14ac:dyDescent="0.2">
      <c r="A12" s="26" t="s">
        <v>36</v>
      </c>
      <c r="B12" s="1" t="s">
        <v>37</v>
      </c>
      <c r="C12" s="2">
        <v>6</v>
      </c>
      <c r="D12" s="6">
        <f>SUM(Master!D26)</f>
        <v>5</v>
      </c>
      <c r="E12" s="6">
        <f>SUM(Master!E26)</f>
        <v>1</v>
      </c>
      <c r="F12" s="6">
        <f>SUM(Master!F26)</f>
        <v>51</v>
      </c>
      <c r="G12" s="6">
        <f>SUM(Master!G26)</f>
        <v>1</v>
      </c>
      <c r="H12" s="6">
        <f>SUM(Master!H26)</f>
        <v>6</v>
      </c>
      <c r="I12" s="6">
        <f>SUM(Master!I26)</f>
        <v>5</v>
      </c>
      <c r="J12" s="6">
        <f>SUM(Master!J26)</f>
        <v>4</v>
      </c>
      <c r="K12" s="6">
        <f>SUM(Master!K26)</f>
        <v>0</v>
      </c>
      <c r="L12" s="1">
        <f>(D12*10)+(E12*10)+(F12*2)+(H12*5)+(I12*25)+(J12*20)+(K12*20)-(G12*5)</f>
        <v>392</v>
      </c>
    </row>
    <row r="13" spans="1:20" ht="12.75" customHeight="1" x14ac:dyDescent="0.2">
      <c r="A13" s="26" t="s">
        <v>2</v>
      </c>
      <c r="B13" s="1" t="s">
        <v>41</v>
      </c>
      <c r="C13" s="2">
        <v>6</v>
      </c>
      <c r="D13" s="6">
        <f>SUM(Master!D31)</f>
        <v>9</v>
      </c>
      <c r="E13" s="6">
        <f>SUM(Master!E31)</f>
        <v>4</v>
      </c>
      <c r="F13" s="6">
        <f>SUM(Master!F31)</f>
        <v>46</v>
      </c>
      <c r="G13" s="6">
        <f>SUM(Master!G31)</f>
        <v>0</v>
      </c>
      <c r="H13" s="6">
        <f>SUM(Master!H31)</f>
        <v>2</v>
      </c>
      <c r="I13" s="6">
        <f>SUM(Master!I31)</f>
        <v>3</v>
      </c>
      <c r="J13" s="6">
        <f>SUM(Master!J31)</f>
        <v>0</v>
      </c>
      <c r="K13" s="6">
        <f>SUM(Master!K31)</f>
        <v>0</v>
      </c>
      <c r="L13" s="1">
        <f>(D13*10)+(E13*10)+(F13*2)+(H13*5)+(I13*25)+(J13*20)+(K13*20)-(G13*5)</f>
        <v>307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51"/>
      <c r="E23" s="51"/>
      <c r="F23" s="51"/>
      <c r="G23" s="51"/>
      <c r="H23" s="51"/>
      <c r="I23" s="51"/>
      <c r="J23" s="51"/>
      <c r="K23" s="51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>
      <c r="A37" s="29"/>
    </row>
    <row r="38" spans="1:12" ht="12.75" customHeight="1" x14ac:dyDescent="0.2">
      <c r="L38" s="13">
        <f>SUM(L3:L37)</f>
        <v>7187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104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26" t="s">
        <v>12</v>
      </c>
      <c r="B3" s="1" t="s">
        <v>18</v>
      </c>
      <c r="C3" s="2">
        <v>8.36</v>
      </c>
      <c r="D3" s="6">
        <f>SUM(Master!D10)</f>
        <v>9</v>
      </c>
      <c r="E3" s="6">
        <f>SUM(Master!E10)</f>
        <v>0</v>
      </c>
      <c r="F3" s="6">
        <f>SUM(Master!F10)</f>
        <v>205</v>
      </c>
      <c r="G3" s="6">
        <f>SUM(Master!G10)</f>
        <v>0</v>
      </c>
      <c r="H3" s="6">
        <f>SUM(Master!H10)</f>
        <v>0</v>
      </c>
      <c r="I3" s="6">
        <f>SUM(Master!I10)</f>
        <v>0</v>
      </c>
      <c r="J3" s="6">
        <f>SUM(Master!J10)</f>
        <v>6</v>
      </c>
      <c r="K3" s="6">
        <f>SUM(Master!K10)</f>
        <v>2</v>
      </c>
      <c r="L3" s="1">
        <f>(D3*10)+(E3*10)+(F3*2)+(H3*5)+(I3*25)+(J3*20)+(K3*20)-(G3*5)</f>
        <v>660</v>
      </c>
      <c r="M3" s="62" t="s">
        <v>105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26" t="s">
        <v>8</v>
      </c>
      <c r="B4" s="1" t="s">
        <v>9</v>
      </c>
      <c r="C4" s="2">
        <v>12.51</v>
      </c>
      <c r="D4" s="6">
        <f>SUM(Master!D14)</f>
        <v>6</v>
      </c>
      <c r="E4" s="6">
        <f>SUM(Master!E14)</f>
        <v>1</v>
      </c>
      <c r="F4" s="6">
        <f>SUM(Master!F14)</f>
        <v>44</v>
      </c>
      <c r="G4" s="6">
        <f>SUM(Master!G14)</f>
        <v>1</v>
      </c>
      <c r="H4" s="6">
        <f>SUM(Master!H14)</f>
        <v>9</v>
      </c>
      <c r="I4" s="6">
        <f>SUM(Master!I14)</f>
        <v>11</v>
      </c>
      <c r="J4" s="6">
        <f>SUM(Master!J14)</f>
        <v>1</v>
      </c>
      <c r="K4" s="6">
        <f>SUM(Master!K14)</f>
        <v>0</v>
      </c>
      <c r="L4" s="1">
        <f>(D4*10)+(E4*10)+(F4*2)+(H4*5)+(I4*25)+(J4*20)+(K4*20)-(G4*5)</f>
        <v>493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26" t="s">
        <v>55</v>
      </c>
      <c r="B5" s="1" t="s">
        <v>11</v>
      </c>
      <c r="C5" s="2">
        <v>6</v>
      </c>
      <c r="D5" s="6">
        <f>SUM(Master!D17)</f>
        <v>5</v>
      </c>
      <c r="E5" s="6">
        <f>SUM(Master!E17)</f>
        <v>0</v>
      </c>
      <c r="F5" s="6">
        <f>SUM(Master!F17)</f>
        <v>101</v>
      </c>
      <c r="G5" s="6">
        <f>SUM(Master!G17)</f>
        <v>0</v>
      </c>
      <c r="H5" s="6">
        <f>SUM(Master!H17)</f>
        <v>0</v>
      </c>
      <c r="I5" s="6">
        <f>SUM(Master!I17)</f>
        <v>0</v>
      </c>
      <c r="J5" s="6">
        <f>SUM(Master!J17)</f>
        <v>0</v>
      </c>
      <c r="K5" s="6">
        <f>SUM(Master!K17)</f>
        <v>0</v>
      </c>
      <c r="L5" s="1">
        <f>(D5*10)+(E5*10)+(F5*2)+(H5*5)+(I5*25)+(J5*20)+(K5*20)-(G5*5)</f>
        <v>252</v>
      </c>
    </row>
    <row r="6" spans="1:20" ht="12.75" customHeight="1" x14ac:dyDescent="0.2">
      <c r="A6" s="26" t="s">
        <v>10</v>
      </c>
      <c r="B6" s="1" t="s">
        <v>11</v>
      </c>
      <c r="C6" s="2">
        <v>12.4</v>
      </c>
      <c r="D6" s="6">
        <f>SUM(Master!D18)</f>
        <v>9</v>
      </c>
      <c r="E6" s="6">
        <f>SUM(Master!E18)</f>
        <v>0</v>
      </c>
      <c r="F6" s="6">
        <f>SUM(Master!F18)</f>
        <v>153</v>
      </c>
      <c r="G6" s="6">
        <f>SUM(Master!G18)</f>
        <v>2</v>
      </c>
      <c r="H6" s="6">
        <f>SUM(Master!H18)</f>
        <v>0</v>
      </c>
      <c r="I6" s="6">
        <f>SUM(Master!I18)</f>
        <v>0</v>
      </c>
      <c r="J6" s="6">
        <f>SUM(Master!J18)</f>
        <v>7</v>
      </c>
      <c r="K6" s="6">
        <f>SUM(Master!K18)</f>
        <v>1</v>
      </c>
      <c r="L6" s="1">
        <f>(D6*10)+(E6*10)+(F6*2)+(H6*5)+(I6*25)+(J6*20)+(K6*20)-(G6*5)</f>
        <v>546</v>
      </c>
    </row>
    <row r="7" spans="1:20" ht="12.75" customHeight="1" x14ac:dyDescent="0.2">
      <c r="A7" s="26" t="s">
        <v>14</v>
      </c>
      <c r="B7" s="26" t="s">
        <v>15</v>
      </c>
      <c r="C7" s="27">
        <v>10.34</v>
      </c>
      <c r="D7" s="28">
        <f>SUM(Master!D20)</f>
        <v>9</v>
      </c>
      <c r="E7" s="28">
        <f>SUM(Master!E20)</f>
        <v>2</v>
      </c>
      <c r="F7" s="28">
        <f>SUM(Master!F20)</f>
        <v>13</v>
      </c>
      <c r="G7" s="28">
        <f>SUM(Master!G20)</f>
        <v>0</v>
      </c>
      <c r="H7" s="28">
        <f>SUM(Master!H20)</f>
        <v>10</v>
      </c>
      <c r="I7" s="28">
        <f>SUM(Master!I20)</f>
        <v>18</v>
      </c>
      <c r="J7" s="28">
        <f>SUM(Master!J20)</f>
        <v>4</v>
      </c>
      <c r="K7" s="28">
        <f>SUM(Master!K20)</f>
        <v>0</v>
      </c>
      <c r="L7" s="26">
        <f>((D7*10)+(E7*10)+(F7*2)+(H7*5)+(I7*25)+(J7*20)+(K7*20)-(G7*5))*2</f>
        <v>1432</v>
      </c>
    </row>
    <row r="8" spans="1:20" ht="12.75" customHeight="1" x14ac:dyDescent="0.2">
      <c r="A8" s="26" t="s">
        <v>43</v>
      </c>
      <c r="B8" s="1" t="s">
        <v>44</v>
      </c>
      <c r="C8" s="2">
        <v>5</v>
      </c>
      <c r="D8" s="6">
        <f>SUM(Master!D22)</f>
        <v>8</v>
      </c>
      <c r="E8" s="6">
        <f>SUM(Master!E22)</f>
        <v>2</v>
      </c>
      <c r="F8" s="6">
        <f>SUM(Master!F22)</f>
        <v>15</v>
      </c>
      <c r="G8" s="6">
        <f>SUM(Master!G22)</f>
        <v>0</v>
      </c>
      <c r="H8" s="6">
        <f>SUM(Master!H22)</f>
        <v>15</v>
      </c>
      <c r="I8" s="6">
        <f>SUM(Master!I22)</f>
        <v>18</v>
      </c>
      <c r="J8" s="6">
        <f>SUM(Master!J22)</f>
        <v>3</v>
      </c>
      <c r="K8" s="6">
        <f>SUM(Master!K22)</f>
        <v>0</v>
      </c>
      <c r="L8" s="1">
        <f>(D8*10)+(E8*10)+(F8*2)+(H8*5)+(I8*25)+(J8*20)+(K8*20)-(G8*5)</f>
        <v>715</v>
      </c>
    </row>
    <row r="9" spans="1:20" ht="12.75" customHeight="1" x14ac:dyDescent="0.2">
      <c r="A9" s="26" t="s">
        <v>4</v>
      </c>
      <c r="B9" s="1" t="s">
        <v>5</v>
      </c>
      <c r="C9" s="2">
        <v>13.48</v>
      </c>
      <c r="D9" s="6">
        <f>SUM(Master!D23)</f>
        <v>9</v>
      </c>
      <c r="E9" s="6">
        <f>SUM(Master!E23)</f>
        <v>2</v>
      </c>
      <c r="F9" s="6">
        <f>SUM(Master!F23)</f>
        <v>250</v>
      </c>
      <c r="G9" s="6">
        <f>SUM(Master!G23)</f>
        <v>1</v>
      </c>
      <c r="H9" s="6">
        <f>SUM(Master!H23)</f>
        <v>1</v>
      </c>
      <c r="I9" s="6">
        <f>SUM(Master!I23)</f>
        <v>13</v>
      </c>
      <c r="J9" s="6">
        <f>SUM(Master!J23)</f>
        <v>10</v>
      </c>
      <c r="K9" s="6">
        <f>SUM(Master!K23)</f>
        <v>0</v>
      </c>
      <c r="L9" s="1">
        <f>(D9*10)+(E9*10)+(F9*2)+(H9*5)+(I9*25)+(J9*20)+(K9*20)-(G9*5)</f>
        <v>1135</v>
      </c>
    </row>
    <row r="10" spans="1:20" ht="12.75" customHeight="1" x14ac:dyDescent="0.2">
      <c r="A10" s="26" t="s">
        <v>31</v>
      </c>
      <c r="B10" s="1" t="s">
        <v>32</v>
      </c>
      <c r="C10" s="2">
        <v>6</v>
      </c>
      <c r="D10" s="6">
        <f>SUM(Master!D28)</f>
        <v>9</v>
      </c>
      <c r="E10" s="6">
        <f>SUM(Master!E28)</f>
        <v>0</v>
      </c>
      <c r="F10" s="6">
        <f>SUM(Master!F28)</f>
        <v>103</v>
      </c>
      <c r="G10" s="6">
        <f>SUM(Master!G28)</f>
        <v>0</v>
      </c>
      <c r="H10" s="6">
        <f>SUM(Master!H28)</f>
        <v>0</v>
      </c>
      <c r="I10" s="6">
        <f>SUM(Master!I28)</f>
        <v>0</v>
      </c>
      <c r="J10" s="6">
        <f>SUM(Master!J28)</f>
        <v>7</v>
      </c>
      <c r="K10" s="6">
        <f>SUM(Master!K28)</f>
        <v>0</v>
      </c>
      <c r="L10" s="1">
        <f>(D10*10)+(E10*10)+(F10*2)+(H10*5)+(I10*25)+(J10*20)+(K10*20)-(G10*5)</f>
        <v>436</v>
      </c>
    </row>
    <row r="11" spans="1:20" ht="12.75" customHeight="1" x14ac:dyDescent="0.2">
      <c r="A11" s="26" t="s">
        <v>2</v>
      </c>
      <c r="B11" s="1" t="s">
        <v>41</v>
      </c>
      <c r="C11" s="2">
        <v>6</v>
      </c>
      <c r="D11" s="6">
        <f>SUM(Master!D31)</f>
        <v>9</v>
      </c>
      <c r="E11" s="6">
        <f>SUM(Master!E31)</f>
        <v>4</v>
      </c>
      <c r="F11" s="6">
        <f>SUM(Master!F31)</f>
        <v>46</v>
      </c>
      <c r="G11" s="6">
        <f>SUM(Master!G31)</f>
        <v>0</v>
      </c>
      <c r="H11" s="6">
        <f>SUM(Master!H31)</f>
        <v>2</v>
      </c>
      <c r="I11" s="6">
        <f>SUM(Master!I31)</f>
        <v>3</v>
      </c>
      <c r="J11" s="6">
        <f>SUM(Master!J31)</f>
        <v>0</v>
      </c>
      <c r="K11" s="6">
        <f>SUM(Master!K31)</f>
        <v>0</v>
      </c>
      <c r="L11" s="1">
        <f>(D11*10)+(E11*10)+(F11*2)+(H11*5)+(I11*25)+(J11*20)+(K11*20)-(G11*5)</f>
        <v>307</v>
      </c>
    </row>
    <row r="12" spans="1:20" ht="12.75" customHeight="1" x14ac:dyDescent="0.2">
      <c r="A12" s="26" t="s">
        <v>19</v>
      </c>
      <c r="B12" s="1" t="s">
        <v>20</v>
      </c>
      <c r="C12" s="2">
        <v>8.35</v>
      </c>
      <c r="D12" s="6">
        <f>SUM(Master!D33)</f>
        <v>6</v>
      </c>
      <c r="E12" s="6">
        <f>SUM(Master!E33)</f>
        <v>1</v>
      </c>
      <c r="F12" s="6">
        <f>SUM(Master!F33)</f>
        <v>211</v>
      </c>
      <c r="G12" s="6">
        <f>SUM(Master!G33)</f>
        <v>0</v>
      </c>
      <c r="H12" s="6">
        <f>SUM(Master!H33)</f>
        <v>0</v>
      </c>
      <c r="I12" s="6">
        <f>SUM(Master!I33)</f>
        <v>0</v>
      </c>
      <c r="J12" s="6">
        <f>SUM(Master!J33)</f>
        <v>1</v>
      </c>
      <c r="K12" s="6">
        <f>SUM(Master!K33)</f>
        <v>0</v>
      </c>
      <c r="L12" s="1">
        <f>(D12*10)+(E12*10)+(F12*2)+(H12*5)+(I12*25)+(J12*20)+(K12*20)-(G12*5)</f>
        <v>512</v>
      </c>
    </row>
    <row r="13" spans="1:20" ht="12.75" customHeight="1" x14ac:dyDescent="0.2">
      <c r="A13" s="26" t="s">
        <v>12</v>
      </c>
      <c r="B13" s="1" t="s">
        <v>13</v>
      </c>
      <c r="C13" s="2">
        <v>11.02</v>
      </c>
      <c r="D13" s="6">
        <f>SUM(Master!D34)</f>
        <v>0</v>
      </c>
      <c r="E13" s="6">
        <f>SUM(Master!E34)</f>
        <v>0</v>
      </c>
      <c r="F13" s="6">
        <f>SUM(Master!F34)</f>
        <v>0</v>
      </c>
      <c r="G13" s="6">
        <f>SUM(Master!G34)</f>
        <v>0</v>
      </c>
      <c r="H13" s="6">
        <f>SUM(Master!H34)</f>
        <v>0</v>
      </c>
      <c r="I13" s="6">
        <f>SUM(Master!I34)</f>
        <v>0</v>
      </c>
      <c r="J13" s="6">
        <f>SUM(Master!J34)</f>
        <v>0</v>
      </c>
      <c r="K13" s="6">
        <f>SUM(Master!K34)</f>
        <v>0</v>
      </c>
      <c r="L13" s="1">
        <f>(D13*10)+(E13*10)+(F13*2)+(H13*5)+(I13*25)+(J13*20)+(K13*20)-(G13*5)</f>
        <v>0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51"/>
      <c r="E20" s="51"/>
      <c r="F20" s="51"/>
      <c r="G20" s="51"/>
      <c r="H20" s="51"/>
      <c r="I20" s="51"/>
      <c r="J20" s="51"/>
      <c r="K20" s="51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6488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106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26" t="s">
        <v>23</v>
      </c>
      <c r="B3" s="1" t="s">
        <v>24</v>
      </c>
      <c r="C3" s="2">
        <v>7</v>
      </c>
      <c r="D3" s="6">
        <f>SUM(Master!D3)</f>
        <v>4</v>
      </c>
      <c r="E3" s="6">
        <f>SUM(Master!E3)</f>
        <v>0</v>
      </c>
      <c r="F3" s="6">
        <f>SUM(Master!F3)</f>
        <v>79</v>
      </c>
      <c r="G3" s="6">
        <f>SUM(Master!G3)</f>
        <v>0</v>
      </c>
      <c r="H3" s="6">
        <f>SUM(Master!H3)</f>
        <v>0</v>
      </c>
      <c r="I3" s="6">
        <f>SUM(Master!I3)</f>
        <v>0</v>
      </c>
      <c r="J3" s="6">
        <f>SUM(Master!J3)</f>
        <v>1</v>
      </c>
      <c r="K3" s="6">
        <f>SUM(Master!K3)</f>
        <v>0</v>
      </c>
      <c r="L3" s="1">
        <f>(D3*10)+(E3*10)+(F3*2)+(H3*5)+(I3*25)+(J3*20)+(K3*20)-(G3*5)</f>
        <v>218</v>
      </c>
      <c r="M3" s="62" t="s">
        <v>107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26" t="s">
        <v>21</v>
      </c>
      <c r="B4" s="1" t="s">
        <v>1</v>
      </c>
      <c r="C4" s="2">
        <v>7.23</v>
      </c>
      <c r="D4" s="6">
        <f>SUM(Master!D4)</f>
        <v>8</v>
      </c>
      <c r="E4" s="6">
        <f>SUM(Master!E4)</f>
        <v>1</v>
      </c>
      <c r="F4" s="6">
        <f>SUM(Master!F4)</f>
        <v>143</v>
      </c>
      <c r="G4" s="6">
        <f>SUM(Master!G4)</f>
        <v>1</v>
      </c>
      <c r="H4" s="6">
        <f>SUM(Master!H4)</f>
        <v>1</v>
      </c>
      <c r="I4" s="6">
        <f>SUM(Master!I4)</f>
        <v>5</v>
      </c>
      <c r="J4" s="6">
        <f>SUM(Master!J4)</f>
        <v>3</v>
      </c>
      <c r="K4" s="6">
        <f>SUM(Master!K4)</f>
        <v>0</v>
      </c>
      <c r="L4" s="1">
        <f>(D4*10)+(E4*10)+(F4*2)+(H4*5)+(I4*25)+(J4*20)+(K4*20)-(G4*5)</f>
        <v>561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26" t="s">
        <v>0</v>
      </c>
      <c r="B5" s="26" t="s">
        <v>1</v>
      </c>
      <c r="C5" s="27">
        <v>15.32</v>
      </c>
      <c r="D5" s="28">
        <f>SUM(Master!D5)</f>
        <v>9</v>
      </c>
      <c r="E5" s="28">
        <f>SUM(Master!E5)</f>
        <v>2</v>
      </c>
      <c r="F5" s="28">
        <f>SUM(Master!F5)</f>
        <v>6</v>
      </c>
      <c r="G5" s="28">
        <f>SUM(Master!G5)</f>
        <v>2</v>
      </c>
      <c r="H5" s="28">
        <f>SUM(Master!H5)</f>
        <v>25</v>
      </c>
      <c r="I5" s="28">
        <f>SUM(Master!I5)</f>
        <v>27</v>
      </c>
      <c r="J5" s="28">
        <f>SUM(Master!J5)</f>
        <v>2</v>
      </c>
      <c r="K5" s="28">
        <f>SUM(Master!K5)</f>
        <v>0</v>
      </c>
      <c r="L5" s="26">
        <f>((D5*10)+(E5*10)+(F5*2)+(H5*5)+(I5*25)+(J5*20)+(K5*20)-(G5*5))*2</f>
        <v>1904</v>
      </c>
    </row>
    <row r="6" spans="1:20" ht="12.75" customHeight="1" x14ac:dyDescent="0.2">
      <c r="A6" s="26" t="s">
        <v>25</v>
      </c>
      <c r="B6" s="1" t="s">
        <v>26</v>
      </c>
      <c r="C6" s="2">
        <v>6.81</v>
      </c>
      <c r="D6" s="6">
        <f>SUM(Master!D6)</f>
        <v>9</v>
      </c>
      <c r="E6" s="6">
        <f>SUM(Master!E6)</f>
        <v>1</v>
      </c>
      <c r="F6" s="6">
        <f>SUM(Master!F6)</f>
        <v>58</v>
      </c>
      <c r="G6" s="6">
        <f>SUM(Master!G6)</f>
        <v>2</v>
      </c>
      <c r="H6" s="6">
        <f>SUM(Master!H6)</f>
        <v>0</v>
      </c>
      <c r="I6" s="6">
        <f>SUM(Master!I6)</f>
        <v>0</v>
      </c>
      <c r="J6" s="6">
        <f>SUM(Master!J6)</f>
        <v>4</v>
      </c>
      <c r="K6" s="6">
        <f>SUM(Master!K6)</f>
        <v>4</v>
      </c>
      <c r="L6" s="1">
        <f>(D6*10)+(E6*10)+(F6*2)+(H6*5)+(I6*25)+(J6*20)+(K6*20)-(G6*5)</f>
        <v>366</v>
      </c>
    </row>
    <row r="7" spans="1:20" ht="12.75" customHeight="1" x14ac:dyDescent="0.2">
      <c r="A7" s="26" t="s">
        <v>29</v>
      </c>
      <c r="B7" s="1" t="s">
        <v>30</v>
      </c>
      <c r="C7" s="2">
        <v>6</v>
      </c>
      <c r="D7" s="6">
        <f>SUM(Master!D8)</f>
        <v>9</v>
      </c>
      <c r="E7" s="6">
        <f>SUM(Master!E8)</f>
        <v>0</v>
      </c>
      <c r="F7" s="6">
        <f>SUM(Master!F8)</f>
        <v>95</v>
      </c>
      <c r="G7" s="6">
        <f>SUM(Master!G8)</f>
        <v>3</v>
      </c>
      <c r="H7" s="6">
        <f>SUM(Master!H8)</f>
        <v>0</v>
      </c>
      <c r="I7" s="6">
        <f>SUM(Master!I8)</f>
        <v>0</v>
      </c>
      <c r="J7" s="6">
        <f>SUM(Master!J8)</f>
        <v>0</v>
      </c>
      <c r="K7" s="6">
        <f>SUM(Master!K8)</f>
        <v>1</v>
      </c>
      <c r="L7" s="1">
        <f>(D7*10)+(E7*10)+(F7*2)+(H7*5)+(I7*25)+(J7*20)+(K7*20)-(G7*5)</f>
        <v>285</v>
      </c>
    </row>
    <row r="8" spans="1:20" ht="12.75" customHeight="1" x14ac:dyDescent="0.2">
      <c r="A8" s="26" t="s">
        <v>23</v>
      </c>
      <c r="B8" s="1" t="s">
        <v>27</v>
      </c>
      <c r="C8" s="2">
        <v>6.23</v>
      </c>
      <c r="D8" s="6">
        <f>SUM(Master!D12)</f>
        <v>3</v>
      </c>
      <c r="E8" s="6">
        <f>SUM(Master!E12)</f>
        <v>0</v>
      </c>
      <c r="F8" s="6">
        <f>SUM(Master!F12)</f>
        <v>34</v>
      </c>
      <c r="G8" s="6">
        <f>SUM(Master!G12)</f>
        <v>0</v>
      </c>
      <c r="H8" s="6">
        <f>SUM(Master!H12)</f>
        <v>0</v>
      </c>
      <c r="I8" s="6">
        <f>SUM(Master!I12)</f>
        <v>0</v>
      </c>
      <c r="J8" s="6">
        <f>SUM(Master!J12)</f>
        <v>0</v>
      </c>
      <c r="K8" s="6">
        <f>SUM(Master!K12)</f>
        <v>0</v>
      </c>
      <c r="L8" s="1">
        <f>(D8*10)+(E8*10)+(F8*2)+(H8*5)+(I8*25)+(J8*20)+(K8*20)-(G8*5)</f>
        <v>98</v>
      </c>
    </row>
    <row r="9" spans="1:20" ht="12.75" customHeight="1" x14ac:dyDescent="0.2">
      <c r="A9" s="26" t="s">
        <v>8</v>
      </c>
      <c r="B9" s="1" t="s">
        <v>9</v>
      </c>
      <c r="C9" s="2">
        <v>12.51</v>
      </c>
      <c r="D9" s="6">
        <f>SUM(Master!D14)</f>
        <v>6</v>
      </c>
      <c r="E9" s="6">
        <f>SUM(Master!E14)</f>
        <v>1</v>
      </c>
      <c r="F9" s="6">
        <f>SUM(Master!F14)</f>
        <v>44</v>
      </c>
      <c r="G9" s="6">
        <f>SUM(Master!G14)</f>
        <v>1</v>
      </c>
      <c r="H9" s="6">
        <f>SUM(Master!H14)</f>
        <v>9</v>
      </c>
      <c r="I9" s="6">
        <f>SUM(Master!I14)</f>
        <v>11</v>
      </c>
      <c r="J9" s="6">
        <f>SUM(Master!J14)</f>
        <v>1</v>
      </c>
      <c r="K9" s="6">
        <f>SUM(Master!K14)</f>
        <v>0</v>
      </c>
      <c r="L9" s="1">
        <f>(D9*10)+(E9*10)+(F9*2)+(H9*5)+(I9*25)+(J9*20)+(K9*20)-(G9*5)</f>
        <v>493</v>
      </c>
    </row>
    <row r="10" spans="1:20" ht="12.75" customHeight="1" x14ac:dyDescent="0.2">
      <c r="A10" s="26" t="s">
        <v>16</v>
      </c>
      <c r="B10" s="1" t="s">
        <v>17</v>
      </c>
      <c r="C10" s="2">
        <v>8.85</v>
      </c>
      <c r="D10" s="6">
        <f>SUM(Master!D16)</f>
        <v>5</v>
      </c>
      <c r="E10" s="6">
        <f>SUM(Master!E16)</f>
        <v>0</v>
      </c>
      <c r="F10" s="6">
        <f>SUM(Master!F16)</f>
        <v>31</v>
      </c>
      <c r="G10" s="6">
        <f>SUM(Master!G16)</f>
        <v>0</v>
      </c>
      <c r="H10" s="6">
        <f>SUM(Master!H16)</f>
        <v>2</v>
      </c>
      <c r="I10" s="6">
        <f>SUM(Master!I16)</f>
        <v>4</v>
      </c>
      <c r="J10" s="6">
        <f>SUM(Master!J16)</f>
        <v>3</v>
      </c>
      <c r="K10" s="6">
        <f>SUM(Master!K16)</f>
        <v>0</v>
      </c>
      <c r="L10" s="1">
        <f>(D10*10)+(E10*10)+(F10*2)+(H10*5)+(I10*25)+(J10*20)+(K10*20)-(G10*5)</f>
        <v>282</v>
      </c>
    </row>
    <row r="11" spans="1:20" ht="12.75" customHeight="1" x14ac:dyDescent="0.2">
      <c r="A11" s="26" t="s">
        <v>33</v>
      </c>
      <c r="B11" s="1" t="s">
        <v>34</v>
      </c>
      <c r="C11" s="2">
        <v>6</v>
      </c>
      <c r="D11" s="6">
        <f>SUM(Master!D21)</f>
        <v>9</v>
      </c>
      <c r="E11" s="6">
        <f>SUM(Master!E21)</f>
        <v>0</v>
      </c>
      <c r="F11" s="6">
        <f>SUM(Master!F21)</f>
        <v>51</v>
      </c>
      <c r="G11" s="6">
        <f>SUM(Master!G21)</f>
        <v>4</v>
      </c>
      <c r="H11" s="6">
        <f>SUM(Master!H21)</f>
        <v>0</v>
      </c>
      <c r="I11" s="6">
        <f>SUM(Master!I21)</f>
        <v>0</v>
      </c>
      <c r="J11" s="6">
        <f>SUM(Master!J21)</f>
        <v>3</v>
      </c>
      <c r="K11" s="6">
        <f>SUM(Master!K21)</f>
        <v>0</v>
      </c>
      <c r="L11" s="1">
        <f>(D11*10)+(E11*10)+(F11*2)+(H11*5)+(I11*25)+(J11*20)+(K11*20)-(G11*5)</f>
        <v>232</v>
      </c>
    </row>
    <row r="12" spans="1:20" ht="12.75" customHeight="1" x14ac:dyDescent="0.2">
      <c r="A12" s="26" t="s">
        <v>2</v>
      </c>
      <c r="B12" s="1" t="s">
        <v>3</v>
      </c>
      <c r="C12" s="2">
        <v>13.51</v>
      </c>
      <c r="D12" s="6">
        <f>SUM(Master!D32)</f>
        <v>8</v>
      </c>
      <c r="E12" s="6">
        <f>SUM(Master!E32)</f>
        <v>2</v>
      </c>
      <c r="F12" s="6">
        <f>SUM(Master!F32)</f>
        <v>33</v>
      </c>
      <c r="G12" s="6">
        <f>SUM(Master!G32)</f>
        <v>2</v>
      </c>
      <c r="H12" s="6">
        <f>SUM(Master!H32)</f>
        <v>13</v>
      </c>
      <c r="I12" s="6">
        <f>SUM(Master!I32)</f>
        <v>13</v>
      </c>
      <c r="J12" s="6">
        <f>SUM(Master!J32)</f>
        <v>1</v>
      </c>
      <c r="K12" s="6">
        <f>SUM(Master!K32)</f>
        <v>0</v>
      </c>
      <c r="L12" s="1">
        <f>(D12*10)+(E12*10)+(F12*2)+(H12*5)+(I12*25)+(J12*20)+(K12*20)-(G12*5)</f>
        <v>566</v>
      </c>
    </row>
    <row r="13" spans="1:20" ht="12.75" customHeight="1" x14ac:dyDescent="0.2">
      <c r="A13" s="26" t="s">
        <v>19</v>
      </c>
      <c r="B13" s="1" t="s">
        <v>20</v>
      </c>
      <c r="C13" s="2">
        <v>8.35</v>
      </c>
      <c r="D13" s="6">
        <f>SUM(Master!D33)</f>
        <v>6</v>
      </c>
      <c r="E13" s="6">
        <f>SUM(Master!E33)</f>
        <v>1</v>
      </c>
      <c r="F13" s="6">
        <f>SUM(Master!F33)</f>
        <v>211</v>
      </c>
      <c r="G13" s="6">
        <f>SUM(Master!G33)</f>
        <v>0</v>
      </c>
      <c r="H13" s="6">
        <f>SUM(Master!H33)</f>
        <v>0</v>
      </c>
      <c r="I13" s="6">
        <f>SUM(Master!I33)</f>
        <v>0</v>
      </c>
      <c r="J13" s="6">
        <f>SUM(Master!J33)</f>
        <v>1</v>
      </c>
      <c r="K13" s="6">
        <f>SUM(Master!K33)</f>
        <v>0</v>
      </c>
      <c r="L13" s="1">
        <f>(D13*10)+(E13*10)+(F13*2)+(H13*5)+(I13*25)+(J13*20)+(K13*20)-(G13*5)</f>
        <v>512</v>
      </c>
    </row>
    <row r="14" spans="1:20" ht="12.75" customHeight="1" x14ac:dyDescent="0.2">
      <c r="A14" s="1"/>
      <c r="B14" s="1"/>
      <c r="C14" s="2"/>
      <c r="D14" s="6"/>
      <c r="E14" s="6"/>
      <c r="F14" s="6"/>
      <c r="G14" s="6"/>
      <c r="H14" s="6"/>
      <c r="I14" s="6"/>
      <c r="J14" s="6"/>
      <c r="K14" s="6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6"/>
      <c r="E16" s="6"/>
      <c r="F16" s="6"/>
      <c r="G16" s="6"/>
      <c r="H16" s="6"/>
      <c r="I16" s="6"/>
      <c r="J16" s="6"/>
      <c r="K16" s="6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6"/>
      <c r="E22" s="6"/>
      <c r="F22" s="6"/>
      <c r="G22" s="6"/>
      <c r="H22" s="6"/>
      <c r="I22" s="6"/>
      <c r="J22" s="6"/>
      <c r="K22" s="6"/>
      <c r="L22" s="1"/>
    </row>
    <row r="23" spans="1:12" ht="12.75" customHeight="1" x14ac:dyDescent="0.2">
      <c r="A23" s="1"/>
      <c r="B23" s="1"/>
      <c r="C23" s="2"/>
      <c r="D23" s="6"/>
      <c r="E23" s="6"/>
      <c r="F23" s="6"/>
      <c r="G23" s="6"/>
      <c r="H23" s="6"/>
      <c r="I23" s="6"/>
      <c r="J23" s="6"/>
      <c r="K23" s="6"/>
      <c r="L23" s="1"/>
    </row>
    <row r="24" spans="1:12" ht="12.75" customHeight="1" x14ac:dyDescent="0.2">
      <c r="A24" s="1"/>
      <c r="B24" s="1"/>
      <c r="C24" s="2"/>
      <c r="D24" s="6"/>
      <c r="E24" s="6"/>
      <c r="F24" s="6"/>
      <c r="G24" s="6"/>
      <c r="H24" s="6"/>
      <c r="I24" s="6"/>
      <c r="J24" s="6"/>
      <c r="K24" s="6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6"/>
      <c r="E33" s="6"/>
      <c r="F33" s="6"/>
      <c r="G33" s="6"/>
      <c r="H33" s="6"/>
      <c r="I33" s="6"/>
      <c r="J33" s="6"/>
      <c r="K33" s="6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5517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activeCell="K38" sqref="K38"/>
    </sheetView>
  </sheetViews>
  <sheetFormatPr defaultRowHeight="12.75" x14ac:dyDescent="0.2"/>
  <cols>
    <col min="1" max="1" width="11.85546875" style="10" bestFit="1" customWidth="1"/>
    <col min="2" max="2" width="15.140625" style="10" bestFit="1" customWidth="1"/>
    <col min="3" max="3" width="6.28515625" style="10" bestFit="1" customWidth="1"/>
    <col min="4" max="4" width="8" style="10" bestFit="1" customWidth="1"/>
    <col min="5" max="5" width="8.85546875" style="10" bestFit="1" customWidth="1"/>
    <col min="6" max="6" width="6.28515625" style="10" bestFit="1" customWidth="1"/>
    <col min="7" max="7" width="7.28515625" style="10" bestFit="1" customWidth="1"/>
    <col min="8" max="8" width="9.5703125" style="10" bestFit="1" customWidth="1"/>
    <col min="9" max="9" width="8.85546875" style="10" bestFit="1" customWidth="1"/>
    <col min="10" max="10" width="9.28515625" style="10" bestFit="1" customWidth="1"/>
    <col min="11" max="11" width="10.5703125" style="10" bestFit="1" customWidth="1"/>
    <col min="12" max="12" width="6.5703125" style="10" bestFit="1" customWidth="1"/>
    <col min="13" max="16384" width="9.140625" style="10"/>
  </cols>
  <sheetData>
    <row r="1" spans="1:20" ht="12.75" customHeight="1" x14ac:dyDescent="0.2">
      <c r="A1" s="55" t="s">
        <v>56</v>
      </c>
      <c r="B1" s="55" t="s">
        <v>57</v>
      </c>
      <c r="C1" s="55" t="s">
        <v>50</v>
      </c>
      <c r="D1" s="55" t="s">
        <v>58</v>
      </c>
      <c r="E1" s="55" t="s">
        <v>59</v>
      </c>
      <c r="F1" s="55"/>
      <c r="G1" s="55"/>
      <c r="H1" s="55" t="s">
        <v>60</v>
      </c>
      <c r="I1" s="55"/>
      <c r="J1" s="55" t="s">
        <v>61</v>
      </c>
      <c r="K1" s="55"/>
      <c r="L1" s="55" t="s">
        <v>62</v>
      </c>
      <c r="M1" s="61" t="s">
        <v>114</v>
      </c>
      <c r="N1" s="61"/>
      <c r="O1" s="61"/>
      <c r="P1" s="61"/>
      <c r="Q1" s="61"/>
      <c r="R1" s="61"/>
      <c r="S1" s="61"/>
      <c r="T1" s="61"/>
    </row>
    <row r="2" spans="1:20" ht="12.75" customHeight="1" x14ac:dyDescent="0.2">
      <c r="A2" s="55"/>
      <c r="B2" s="55"/>
      <c r="C2" s="55"/>
      <c r="D2" s="55"/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55"/>
      <c r="M2" s="61"/>
      <c r="N2" s="61"/>
      <c r="O2" s="61"/>
      <c r="P2" s="61"/>
      <c r="Q2" s="61"/>
      <c r="R2" s="61"/>
      <c r="S2" s="61"/>
      <c r="T2" s="61"/>
    </row>
    <row r="3" spans="1:20" ht="12.75" customHeight="1" x14ac:dyDescent="0.2">
      <c r="A3" s="9" t="s">
        <v>21</v>
      </c>
      <c r="B3" s="9" t="s">
        <v>1</v>
      </c>
      <c r="C3" s="19">
        <v>7.23</v>
      </c>
      <c r="D3" s="20">
        <f>SUM(Master!D4)</f>
        <v>8</v>
      </c>
      <c r="E3" s="20">
        <f>SUM(Master!E4)</f>
        <v>1</v>
      </c>
      <c r="F3" s="20">
        <f>SUM(Master!F4)</f>
        <v>143</v>
      </c>
      <c r="G3" s="20">
        <f>SUM(Master!G4)</f>
        <v>1</v>
      </c>
      <c r="H3" s="20">
        <f>SUM(Master!H4)</f>
        <v>1</v>
      </c>
      <c r="I3" s="20">
        <f>SUM(Master!I4)</f>
        <v>5</v>
      </c>
      <c r="J3" s="20">
        <f>SUM(Master!J4)</f>
        <v>3</v>
      </c>
      <c r="K3" s="20">
        <f>SUM(Master!K4)</f>
        <v>0</v>
      </c>
      <c r="L3" s="9">
        <f>(D3*10)+(E3*10)+(F3*2)+(H3*5)+(I3*25)+(J3*20)+(K3*20)-(G3*5)</f>
        <v>561</v>
      </c>
      <c r="M3" s="62" t="s">
        <v>113</v>
      </c>
      <c r="N3" s="62"/>
      <c r="O3" s="62"/>
      <c r="P3" s="62"/>
      <c r="Q3" s="62"/>
      <c r="R3" s="62"/>
      <c r="S3" s="62"/>
      <c r="T3" s="62"/>
    </row>
    <row r="4" spans="1:20" ht="12.75" customHeight="1" x14ac:dyDescent="0.2">
      <c r="A4" s="9" t="s">
        <v>0</v>
      </c>
      <c r="B4" s="9" t="s">
        <v>1</v>
      </c>
      <c r="C4" s="19">
        <v>15.32</v>
      </c>
      <c r="D4" s="20">
        <f>SUM(Master!D5)</f>
        <v>9</v>
      </c>
      <c r="E4" s="20">
        <f>SUM(Master!E5)</f>
        <v>2</v>
      </c>
      <c r="F4" s="20">
        <f>SUM(Master!F5)</f>
        <v>6</v>
      </c>
      <c r="G4" s="20">
        <f>SUM(Master!G5)</f>
        <v>2</v>
      </c>
      <c r="H4" s="20">
        <f>SUM(Master!H5)</f>
        <v>25</v>
      </c>
      <c r="I4" s="20">
        <f>SUM(Master!I5)</f>
        <v>27</v>
      </c>
      <c r="J4" s="20">
        <f>SUM(Master!J5)</f>
        <v>2</v>
      </c>
      <c r="K4" s="20">
        <f>SUM(Master!K5)</f>
        <v>0</v>
      </c>
      <c r="L4" s="9">
        <f>((D4*10)+(E4*10)+(F4*2)+(H4*5)+(I4*25)+(J4*20)+(K4*20)-(G4*5))*2</f>
        <v>1904</v>
      </c>
      <c r="M4" s="62"/>
      <c r="N4" s="62"/>
      <c r="O4" s="62"/>
      <c r="P4" s="62"/>
      <c r="Q4" s="62"/>
      <c r="R4" s="62"/>
      <c r="S4" s="62"/>
      <c r="T4" s="62"/>
    </row>
    <row r="5" spans="1:20" ht="12.75" customHeight="1" x14ac:dyDescent="0.2">
      <c r="A5" s="9" t="s">
        <v>25</v>
      </c>
      <c r="B5" s="9" t="s">
        <v>26</v>
      </c>
      <c r="C5" s="19">
        <v>6.81</v>
      </c>
      <c r="D5" s="20">
        <f>SUM(Master!D6)</f>
        <v>9</v>
      </c>
      <c r="E5" s="20">
        <f>SUM(Master!E6)</f>
        <v>1</v>
      </c>
      <c r="F5" s="20">
        <f>SUM(Master!F6)</f>
        <v>58</v>
      </c>
      <c r="G5" s="20">
        <f>SUM(Master!G6)</f>
        <v>2</v>
      </c>
      <c r="H5" s="20">
        <f>SUM(Master!H6)</f>
        <v>0</v>
      </c>
      <c r="I5" s="20">
        <f>SUM(Master!I6)</f>
        <v>0</v>
      </c>
      <c r="J5" s="20">
        <f>SUM(Master!J6)</f>
        <v>4</v>
      </c>
      <c r="K5" s="20">
        <f>SUM(Master!K6)</f>
        <v>4</v>
      </c>
      <c r="L5" s="9">
        <f>(D5*10)+(E5*10)+(F5*2)+(H5*5)+(I5*25)+(J5*20)+(K5*20)-(G5*5)</f>
        <v>366</v>
      </c>
    </row>
    <row r="6" spans="1:20" ht="12.75" customHeight="1" x14ac:dyDescent="0.2">
      <c r="A6" s="9" t="s">
        <v>12</v>
      </c>
      <c r="B6" s="9" t="s">
        <v>18</v>
      </c>
      <c r="C6" s="19">
        <v>8.36</v>
      </c>
      <c r="D6" s="20">
        <f>SUM(Master!D10)</f>
        <v>9</v>
      </c>
      <c r="E6" s="20">
        <f>SUM(Master!E10)</f>
        <v>0</v>
      </c>
      <c r="F6" s="20">
        <f>SUM(Master!F10)</f>
        <v>205</v>
      </c>
      <c r="G6" s="20">
        <f>SUM(Master!G10)</f>
        <v>0</v>
      </c>
      <c r="H6" s="20">
        <f>SUM(Master!H10)</f>
        <v>0</v>
      </c>
      <c r="I6" s="20">
        <f>SUM(Master!I10)</f>
        <v>0</v>
      </c>
      <c r="J6" s="20">
        <f>SUM(Master!J10)</f>
        <v>6</v>
      </c>
      <c r="K6" s="20">
        <f>SUM(Master!K10)</f>
        <v>2</v>
      </c>
      <c r="L6" s="9">
        <f>(D6*10)+(E6*10)+(F6*2)+(H6*5)+(I6*25)+(J6*20)+(K6*20)-(G6*5)</f>
        <v>660</v>
      </c>
    </row>
    <row r="7" spans="1:20" ht="12.75" customHeight="1" x14ac:dyDescent="0.2">
      <c r="A7" s="9" t="s">
        <v>23</v>
      </c>
      <c r="B7" s="9" t="s">
        <v>27</v>
      </c>
      <c r="C7" s="19">
        <v>6.23</v>
      </c>
      <c r="D7" s="20">
        <f>SUM(Master!D12)</f>
        <v>3</v>
      </c>
      <c r="E7" s="20">
        <f>SUM(Master!E12)</f>
        <v>0</v>
      </c>
      <c r="F7" s="20">
        <f>SUM(Master!F12)</f>
        <v>34</v>
      </c>
      <c r="G7" s="20">
        <f>SUM(Master!G12)</f>
        <v>0</v>
      </c>
      <c r="H7" s="20">
        <f>SUM(Master!H12)</f>
        <v>0</v>
      </c>
      <c r="I7" s="20">
        <f>SUM(Master!I12)</f>
        <v>0</v>
      </c>
      <c r="J7" s="20">
        <f>SUM(Master!J12)</f>
        <v>0</v>
      </c>
      <c r="K7" s="20">
        <f>SUM(Master!K12)</f>
        <v>0</v>
      </c>
      <c r="L7" s="9">
        <f>(D7*10)+(E7*10)+(F7*2)+(H7*5)+(I7*25)+(J7*20)+(K7*20)-(G7*5)</f>
        <v>98</v>
      </c>
    </row>
    <row r="8" spans="1:20" ht="12.75" customHeight="1" x14ac:dyDescent="0.2">
      <c r="A8" s="9" t="s">
        <v>8</v>
      </c>
      <c r="B8" s="9" t="s">
        <v>9</v>
      </c>
      <c r="C8" s="19">
        <v>12.51</v>
      </c>
      <c r="D8" s="20">
        <f>SUM(Master!D14)</f>
        <v>6</v>
      </c>
      <c r="E8" s="20">
        <f>SUM(Master!E14)</f>
        <v>1</v>
      </c>
      <c r="F8" s="20">
        <f>SUM(Master!F14)</f>
        <v>44</v>
      </c>
      <c r="G8" s="20">
        <f>SUM(Master!G14)</f>
        <v>1</v>
      </c>
      <c r="H8" s="20">
        <f>SUM(Master!H14)</f>
        <v>9</v>
      </c>
      <c r="I8" s="20">
        <f>SUM(Master!I14)</f>
        <v>11</v>
      </c>
      <c r="J8" s="20">
        <f>SUM(Master!J14)</f>
        <v>1</v>
      </c>
      <c r="K8" s="20">
        <f>SUM(Master!K14)</f>
        <v>0</v>
      </c>
      <c r="L8" s="9">
        <f>(D8*10)+(E8*10)+(F8*2)+(H8*5)+(I8*25)+(J8*20)+(K8*20)-(G8*5)</f>
        <v>493</v>
      </c>
    </row>
    <row r="9" spans="1:20" ht="12.75" customHeight="1" x14ac:dyDescent="0.2">
      <c r="A9" s="9" t="s">
        <v>16</v>
      </c>
      <c r="B9" s="9" t="s">
        <v>17</v>
      </c>
      <c r="C9" s="19">
        <v>8.85</v>
      </c>
      <c r="D9" s="20">
        <f>SUM(Master!D16)</f>
        <v>5</v>
      </c>
      <c r="E9" s="20">
        <f>SUM(Master!E16)</f>
        <v>0</v>
      </c>
      <c r="F9" s="20">
        <f>SUM(Master!F16)</f>
        <v>31</v>
      </c>
      <c r="G9" s="20">
        <f>SUM(Master!G16)</f>
        <v>0</v>
      </c>
      <c r="H9" s="20">
        <f>SUM(Master!H16)</f>
        <v>2</v>
      </c>
      <c r="I9" s="20">
        <f>SUM(Master!I16)</f>
        <v>4</v>
      </c>
      <c r="J9" s="20">
        <f>SUM(Master!J16)</f>
        <v>3</v>
      </c>
      <c r="K9" s="20">
        <f>SUM(Master!K16)</f>
        <v>0</v>
      </c>
      <c r="L9" s="9">
        <f>(D9*10)+(E9*10)+(F9*2)+(H9*5)+(I9*25)+(J9*20)+(K9*20)-(G9*5)</f>
        <v>282</v>
      </c>
    </row>
    <row r="10" spans="1:20" ht="12.75" customHeight="1" x14ac:dyDescent="0.2">
      <c r="A10" s="9" t="s">
        <v>43</v>
      </c>
      <c r="B10" s="9" t="s">
        <v>44</v>
      </c>
      <c r="C10" s="19">
        <v>5</v>
      </c>
      <c r="D10" s="20">
        <f>SUM(Master!D22)</f>
        <v>8</v>
      </c>
      <c r="E10" s="20">
        <f>SUM(Master!E22)</f>
        <v>2</v>
      </c>
      <c r="F10" s="20">
        <f>SUM(Master!F22)</f>
        <v>15</v>
      </c>
      <c r="G10" s="20">
        <f>SUM(Master!G22)</f>
        <v>0</v>
      </c>
      <c r="H10" s="20">
        <f>SUM(Master!H22)</f>
        <v>15</v>
      </c>
      <c r="I10" s="20">
        <f>SUM(Master!I22)</f>
        <v>18</v>
      </c>
      <c r="J10" s="20">
        <f>SUM(Master!J22)</f>
        <v>3</v>
      </c>
      <c r="K10" s="20">
        <f>SUM(Master!K22)</f>
        <v>0</v>
      </c>
      <c r="L10" s="9">
        <f>(D10*10)+(E10*10)+(F10*2)+(H10*5)+(I10*25)+(J10*20)+(K10*20)-(G10*5)</f>
        <v>715</v>
      </c>
    </row>
    <row r="11" spans="1:20" ht="12.75" customHeight="1" x14ac:dyDescent="0.2">
      <c r="A11" s="9" t="s">
        <v>4</v>
      </c>
      <c r="B11" s="9" t="s">
        <v>5</v>
      </c>
      <c r="C11" s="19">
        <v>13.48</v>
      </c>
      <c r="D11" s="20">
        <f>SUM(Master!D23)</f>
        <v>9</v>
      </c>
      <c r="E11" s="20">
        <f>SUM(Master!E23)</f>
        <v>2</v>
      </c>
      <c r="F11" s="20">
        <f>SUM(Master!F23)</f>
        <v>250</v>
      </c>
      <c r="G11" s="20">
        <f>SUM(Master!G23)</f>
        <v>1</v>
      </c>
      <c r="H11" s="20">
        <f>SUM(Master!H23)</f>
        <v>1</v>
      </c>
      <c r="I11" s="20">
        <f>SUM(Master!I23)</f>
        <v>13</v>
      </c>
      <c r="J11" s="20">
        <f>SUM(Master!J23)</f>
        <v>10</v>
      </c>
      <c r="K11" s="20">
        <f>SUM(Master!K23)</f>
        <v>0</v>
      </c>
      <c r="L11" s="9">
        <f>(D11*10)+(E11*10)+(F11*2)+(H11*5)+(I11*25)+(J11*20)+(K11*20)-(G11*5)</f>
        <v>1135</v>
      </c>
    </row>
    <row r="12" spans="1:20" ht="12.75" customHeight="1" x14ac:dyDescent="0.2">
      <c r="A12" s="9" t="s">
        <v>16</v>
      </c>
      <c r="B12" s="9" t="s">
        <v>22</v>
      </c>
      <c r="C12" s="19">
        <v>7.2</v>
      </c>
      <c r="D12" s="20">
        <f>SUM(Master!D24)</f>
        <v>8</v>
      </c>
      <c r="E12" s="20">
        <f>SUM(Master!E24)</f>
        <v>0</v>
      </c>
      <c r="F12" s="20">
        <f>SUM(Master!F24)</f>
        <v>106</v>
      </c>
      <c r="G12" s="20">
        <f>SUM(Master!G24)</f>
        <v>1</v>
      </c>
      <c r="H12" s="20">
        <f>SUM(Master!H24)</f>
        <v>0</v>
      </c>
      <c r="I12" s="20">
        <f>SUM(Master!I24)</f>
        <v>0</v>
      </c>
      <c r="J12" s="20">
        <f>SUM(Master!J24)</f>
        <v>2</v>
      </c>
      <c r="K12" s="20">
        <f>SUM(Master!K24)</f>
        <v>0</v>
      </c>
      <c r="L12" s="9">
        <f>(D12*10)+(E12*10)+(F12*2)+(H12*5)+(I12*25)+(J12*20)+(K12*20)-(G12*5)</f>
        <v>327</v>
      </c>
    </row>
    <row r="13" spans="1:20" ht="12.75" customHeight="1" x14ac:dyDescent="0.2">
      <c r="A13" s="9" t="s">
        <v>19</v>
      </c>
      <c r="B13" s="9" t="s">
        <v>20</v>
      </c>
      <c r="C13" s="19">
        <v>8.35</v>
      </c>
      <c r="D13" s="20">
        <f>SUM(Master!D33)</f>
        <v>6</v>
      </c>
      <c r="E13" s="20">
        <f>SUM(Master!E33)</f>
        <v>1</v>
      </c>
      <c r="F13" s="20">
        <f>SUM(Master!F33)</f>
        <v>211</v>
      </c>
      <c r="G13" s="20">
        <f>SUM(Master!G33)</f>
        <v>0</v>
      </c>
      <c r="H13" s="20">
        <f>SUM(Master!H33)</f>
        <v>0</v>
      </c>
      <c r="I13" s="20">
        <f>SUM(Master!I33)</f>
        <v>0</v>
      </c>
      <c r="J13" s="20">
        <f>SUM(Master!J33)</f>
        <v>1</v>
      </c>
      <c r="K13" s="20">
        <f>SUM(Master!K33)</f>
        <v>0</v>
      </c>
      <c r="L13" s="9">
        <f>(D13*10)+(E13*10)+(F13*2)+(H13*5)+(I13*25)+(J13*20)+(K13*20)-(G13*5)</f>
        <v>512</v>
      </c>
    </row>
    <row r="14" spans="1:20" ht="12.75" customHeight="1" x14ac:dyDescent="0.2">
      <c r="A14" s="1"/>
      <c r="B14" s="1"/>
      <c r="C14" s="2"/>
      <c r="D14" s="51"/>
      <c r="E14" s="51"/>
      <c r="F14" s="51"/>
      <c r="G14" s="51"/>
      <c r="H14" s="51"/>
      <c r="I14" s="51"/>
      <c r="J14" s="51"/>
      <c r="K14" s="51"/>
      <c r="L14" s="1"/>
    </row>
    <row r="15" spans="1:20" ht="12.75" customHeight="1" x14ac:dyDescent="0.2">
      <c r="A15" s="1"/>
      <c r="B15" s="1"/>
      <c r="C15" s="2"/>
      <c r="D15" s="6"/>
      <c r="E15" s="6"/>
      <c r="F15" s="6"/>
      <c r="G15" s="6"/>
      <c r="H15" s="6"/>
      <c r="I15" s="6"/>
      <c r="J15" s="6"/>
      <c r="K15" s="6"/>
      <c r="L15" s="1"/>
    </row>
    <row r="16" spans="1:20" ht="12.75" customHeight="1" x14ac:dyDescent="0.2">
      <c r="A16" s="1"/>
      <c r="B16" s="1"/>
      <c r="C16" s="2"/>
      <c r="D16" s="51"/>
      <c r="E16" s="51"/>
      <c r="F16" s="51"/>
      <c r="G16" s="51"/>
      <c r="H16" s="51"/>
      <c r="I16" s="51"/>
      <c r="J16" s="51"/>
      <c r="K16" s="51"/>
      <c r="L16" s="1"/>
    </row>
    <row r="17" spans="1:12" ht="12.75" customHeight="1" x14ac:dyDescent="0.2">
      <c r="A17" s="1"/>
      <c r="B17" s="1"/>
      <c r="C17" s="2"/>
      <c r="D17" s="6"/>
      <c r="E17" s="6"/>
      <c r="F17" s="6"/>
      <c r="G17" s="6"/>
      <c r="H17" s="6"/>
      <c r="I17" s="6"/>
      <c r="J17" s="6"/>
      <c r="K17" s="6"/>
      <c r="L17" s="1"/>
    </row>
    <row r="18" spans="1:12" ht="12.75" customHeight="1" x14ac:dyDescent="0.2">
      <c r="A18" s="1"/>
      <c r="B18" s="1"/>
      <c r="C18" s="2"/>
      <c r="D18" s="6"/>
      <c r="E18" s="6"/>
      <c r="F18" s="6"/>
      <c r="G18" s="6"/>
      <c r="H18" s="6"/>
      <c r="I18" s="6"/>
      <c r="J18" s="6"/>
      <c r="K18" s="6"/>
      <c r="L18" s="1"/>
    </row>
    <row r="19" spans="1:12" ht="12.75" customHeight="1" x14ac:dyDescent="0.2">
      <c r="A19" s="1"/>
      <c r="B19" s="1"/>
      <c r="C19" s="2"/>
      <c r="D19" s="6"/>
      <c r="E19" s="6"/>
      <c r="F19" s="6"/>
      <c r="G19" s="6"/>
      <c r="H19" s="6"/>
      <c r="I19" s="6"/>
      <c r="J19" s="6"/>
      <c r="K19" s="6"/>
      <c r="L19" s="1"/>
    </row>
    <row r="20" spans="1:12" ht="12.75" customHeight="1" x14ac:dyDescent="0.2">
      <c r="A20" s="1"/>
      <c r="B20" s="1"/>
      <c r="C20" s="2"/>
      <c r="D20" s="6"/>
      <c r="E20" s="6"/>
      <c r="F20" s="6"/>
      <c r="G20" s="6"/>
      <c r="H20" s="6"/>
      <c r="I20" s="6"/>
      <c r="J20" s="6"/>
      <c r="K20" s="6"/>
      <c r="L20" s="1"/>
    </row>
    <row r="21" spans="1:12" ht="12.75" customHeight="1" x14ac:dyDescent="0.2">
      <c r="A21" s="1"/>
      <c r="B21" s="1"/>
      <c r="C21" s="2"/>
      <c r="D21" s="6"/>
      <c r="E21" s="6"/>
      <c r="F21" s="6"/>
      <c r="G21" s="6"/>
      <c r="H21" s="6"/>
      <c r="I21" s="6"/>
      <c r="J21" s="6"/>
      <c r="K21" s="6"/>
      <c r="L21" s="1"/>
    </row>
    <row r="22" spans="1:12" ht="12.75" customHeight="1" x14ac:dyDescent="0.2">
      <c r="A22" s="1"/>
      <c r="B22" s="1"/>
      <c r="C22" s="2"/>
      <c r="D22" s="51"/>
      <c r="E22" s="51"/>
      <c r="F22" s="51"/>
      <c r="G22" s="51"/>
      <c r="H22" s="51"/>
      <c r="I22" s="51"/>
      <c r="J22" s="51"/>
      <c r="K22" s="51"/>
      <c r="L22" s="1"/>
    </row>
    <row r="23" spans="1:12" ht="12.75" customHeight="1" x14ac:dyDescent="0.2">
      <c r="A23" s="1"/>
      <c r="B23" s="1"/>
      <c r="C23" s="2"/>
      <c r="D23" s="51"/>
      <c r="E23" s="51"/>
      <c r="F23" s="51"/>
      <c r="G23" s="51"/>
      <c r="H23" s="51"/>
      <c r="I23" s="51"/>
      <c r="J23" s="51"/>
      <c r="K23" s="51"/>
      <c r="L23" s="1"/>
    </row>
    <row r="24" spans="1:12" ht="12.75" customHeight="1" x14ac:dyDescent="0.2">
      <c r="A24" s="1"/>
      <c r="B24" s="1"/>
      <c r="C24" s="2"/>
      <c r="D24" s="51"/>
      <c r="E24" s="51"/>
      <c r="F24" s="51"/>
      <c r="G24" s="51"/>
      <c r="H24" s="51"/>
      <c r="I24" s="51"/>
      <c r="J24" s="51"/>
      <c r="K24" s="51"/>
      <c r="L24" s="1"/>
    </row>
    <row r="25" spans="1:12" ht="12.75" customHeight="1" x14ac:dyDescent="0.2">
      <c r="A25" s="1"/>
      <c r="B25" s="1"/>
      <c r="C25" s="2"/>
      <c r="D25" s="6"/>
      <c r="E25" s="6"/>
      <c r="F25" s="6"/>
      <c r="G25" s="6"/>
      <c r="H25" s="6"/>
      <c r="I25" s="6"/>
      <c r="J25" s="6"/>
      <c r="K25" s="6"/>
      <c r="L25" s="1"/>
    </row>
    <row r="26" spans="1:12" ht="12.75" customHeight="1" x14ac:dyDescent="0.2">
      <c r="A26" s="1"/>
      <c r="B26" s="1"/>
      <c r="C26" s="2"/>
      <c r="D26" s="6"/>
      <c r="E26" s="6"/>
      <c r="F26" s="6"/>
      <c r="G26" s="6"/>
      <c r="H26" s="6"/>
      <c r="I26" s="6"/>
      <c r="J26" s="6"/>
      <c r="K26" s="6"/>
      <c r="L26" s="1"/>
    </row>
    <row r="27" spans="1:12" ht="12.75" customHeight="1" x14ac:dyDescent="0.2">
      <c r="A27" s="1"/>
      <c r="B27" s="1"/>
      <c r="C27" s="2"/>
      <c r="D27" s="6"/>
      <c r="E27" s="6"/>
      <c r="F27" s="6"/>
      <c r="G27" s="6"/>
      <c r="H27" s="6"/>
      <c r="I27" s="6"/>
      <c r="J27" s="6"/>
      <c r="K27" s="6"/>
      <c r="L27" s="1"/>
    </row>
    <row r="28" spans="1:12" ht="12.75" customHeight="1" x14ac:dyDescent="0.2">
      <c r="A28" s="1"/>
      <c r="B28" s="1"/>
      <c r="C28" s="2"/>
      <c r="D28" s="6"/>
      <c r="E28" s="6"/>
      <c r="F28" s="6"/>
      <c r="G28" s="6"/>
      <c r="H28" s="6"/>
      <c r="I28" s="6"/>
      <c r="J28" s="6"/>
      <c r="K28" s="6"/>
      <c r="L28" s="1"/>
    </row>
    <row r="29" spans="1:12" ht="12.75" customHeight="1" x14ac:dyDescent="0.2">
      <c r="A29" s="1"/>
      <c r="B29" s="1"/>
      <c r="C29" s="2"/>
      <c r="D29" s="6"/>
      <c r="E29" s="6"/>
      <c r="F29" s="6"/>
      <c r="G29" s="6"/>
      <c r="H29" s="6"/>
      <c r="I29" s="6"/>
      <c r="J29" s="6"/>
      <c r="K29" s="6"/>
      <c r="L29" s="1"/>
    </row>
    <row r="30" spans="1:12" ht="12.75" customHeight="1" x14ac:dyDescent="0.2">
      <c r="A30" s="1"/>
      <c r="B30" s="1"/>
      <c r="C30" s="2"/>
      <c r="D30" s="6"/>
      <c r="E30" s="6"/>
      <c r="F30" s="6"/>
      <c r="G30" s="6"/>
      <c r="H30" s="6"/>
      <c r="I30" s="6"/>
      <c r="J30" s="6"/>
      <c r="K30" s="6"/>
      <c r="L30" s="1"/>
    </row>
    <row r="31" spans="1:12" ht="12.75" customHeight="1" x14ac:dyDescent="0.2">
      <c r="A31" s="1"/>
      <c r="B31" s="1"/>
      <c r="C31" s="2"/>
      <c r="D31" s="6"/>
      <c r="E31" s="6"/>
      <c r="F31" s="6"/>
      <c r="G31" s="6"/>
      <c r="H31" s="6"/>
      <c r="I31" s="6"/>
      <c r="J31" s="6"/>
      <c r="K31" s="6"/>
      <c r="L31" s="1"/>
    </row>
    <row r="32" spans="1:12" ht="12.75" customHeight="1" x14ac:dyDescent="0.2">
      <c r="A32" s="1"/>
      <c r="B32" s="1"/>
      <c r="C32" s="2"/>
      <c r="D32" s="6"/>
      <c r="E32" s="6"/>
      <c r="F32" s="6"/>
      <c r="G32" s="6"/>
      <c r="H32" s="6"/>
      <c r="I32" s="6"/>
      <c r="J32" s="6"/>
      <c r="K32" s="6"/>
      <c r="L32" s="1"/>
    </row>
    <row r="33" spans="1:12" ht="12.75" customHeight="1" x14ac:dyDescent="0.2">
      <c r="A33" s="1"/>
      <c r="B33" s="1"/>
      <c r="C33" s="2"/>
      <c r="D33" s="51"/>
      <c r="E33" s="51"/>
      <c r="F33" s="51"/>
      <c r="G33" s="51"/>
      <c r="H33" s="51"/>
      <c r="I33" s="51"/>
      <c r="J33" s="51"/>
      <c r="K33" s="51"/>
      <c r="L33" s="1"/>
    </row>
    <row r="34" spans="1:12" ht="12.75" customHeight="1" x14ac:dyDescent="0.2">
      <c r="A34" s="1"/>
      <c r="B34" s="1"/>
      <c r="C34" s="2"/>
      <c r="D34" s="6"/>
      <c r="E34" s="6"/>
      <c r="F34" s="6"/>
      <c r="G34" s="6"/>
      <c r="H34" s="6"/>
      <c r="I34" s="6"/>
      <c r="J34" s="6"/>
      <c r="K34" s="6"/>
      <c r="L34" s="1"/>
    </row>
    <row r="35" spans="1:12" ht="12.75" customHeight="1" x14ac:dyDescent="0.2">
      <c r="A35" s="1"/>
      <c r="B35" s="1"/>
      <c r="C35" s="2"/>
      <c r="D35" s="6"/>
      <c r="E35" s="6"/>
      <c r="F35" s="6"/>
      <c r="G35" s="6"/>
      <c r="H35" s="6"/>
      <c r="I35" s="6"/>
      <c r="J35" s="6"/>
      <c r="K35" s="6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>
      <c r="L38" s="13">
        <f>SUM(L3:L37)</f>
        <v>7053</v>
      </c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sortState ref="A3:L37">
    <sortCondition ref="B3:B37"/>
    <sortCondition ref="A3:A37"/>
  </sortState>
  <mergeCells count="10">
    <mergeCell ref="J1:K1"/>
    <mergeCell ref="L1:L2"/>
    <mergeCell ref="M1:T2"/>
    <mergeCell ref="M3:T4"/>
    <mergeCell ref="A1:A2"/>
    <mergeCell ref="B1:B2"/>
    <mergeCell ref="C1:C2"/>
    <mergeCell ref="D1:D2"/>
    <mergeCell ref="E1:G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New Prices</vt:lpstr>
      <vt:lpstr>Table</vt:lpstr>
      <vt:lpstr>Master</vt:lpstr>
      <vt:lpstr>RC</vt:lpstr>
      <vt:lpstr>FP</vt:lpstr>
      <vt:lpstr>AL</vt:lpstr>
      <vt:lpstr>MI</vt:lpstr>
      <vt:lpstr>SM</vt:lpstr>
      <vt:lpstr>AWM</vt:lpstr>
      <vt:lpstr>DM</vt:lpstr>
      <vt:lpstr>MM</vt:lpstr>
      <vt:lpstr>TB</vt:lpstr>
      <vt:lpstr>EB</vt:lpstr>
      <vt:lpstr>TR</vt:lpstr>
      <vt:lpstr>JG</vt:lpstr>
      <vt:lpstr>GG</vt:lpstr>
      <vt:lpstr>NL</vt:lpstr>
      <vt:lpstr>PW1</vt:lpstr>
      <vt:lpstr>PW2</vt:lpstr>
      <vt:lpstr>PB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 Bird</cp:lastModifiedBy>
  <dcterms:created xsi:type="dcterms:W3CDTF">2015-05-10T10:59:54Z</dcterms:created>
  <dcterms:modified xsi:type="dcterms:W3CDTF">2015-07-15T09:38:45Z</dcterms:modified>
</cp:coreProperties>
</file>